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45" windowHeight="4530" tabRatio="903" activeTab="0"/>
  </bookViews>
  <sheets>
    <sheet name="март 2021" sheetId="1" r:id="rId1"/>
  </sheets>
  <definedNames/>
  <calcPr fullCalcOnLoad="1"/>
</workbook>
</file>

<file path=xl/sharedStrings.xml><?xml version="1.0" encoding="utf-8"?>
<sst xmlns="http://schemas.openxmlformats.org/spreadsheetml/2006/main" count="432" uniqueCount="143">
  <si>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</si>
  <si>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</si>
  <si>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</si>
  <si>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</si>
  <si>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</si>
  <si>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</si>
  <si>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</si>
  <si>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</si>
  <si>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</si>
  <si>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</si>
  <si>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 xml:space="preserve"> часы занятий в неделю</t>
  </si>
  <si>
    <t>Наименование группы, кол. человек</t>
  </si>
  <si>
    <t>Беляев Алексей Анатольевич</t>
  </si>
  <si>
    <t>рукопашный бой</t>
  </si>
  <si>
    <t>Багаутдинов Линар Фанилович</t>
  </si>
  <si>
    <t>ушу</t>
  </si>
  <si>
    <t>Баженов Павел Борисович</t>
  </si>
  <si>
    <t>Бахмутов Дмитрий Александрович</t>
  </si>
  <si>
    <t>Восточное боевое единоборство</t>
  </si>
  <si>
    <t>Бельков Александр Александрович</t>
  </si>
  <si>
    <t>Горбанева Елена Юрьевна</t>
  </si>
  <si>
    <t>Закиров Альберт Ильдусович</t>
  </si>
  <si>
    <t>восточное боевое единоборство</t>
  </si>
  <si>
    <t>каратэ</t>
  </si>
  <si>
    <t>Капралова Марина Валерьевна</t>
  </si>
  <si>
    <t>Пискунова Жанна Владимровна</t>
  </si>
  <si>
    <t>Плотников Роман Анатольевич</t>
  </si>
  <si>
    <t>Пушкарев Константин Михайлович</t>
  </si>
  <si>
    <t>Чибирев Сергей Владимирович</t>
  </si>
  <si>
    <t>Заместитель директора                                              Новикова Л.Ю.</t>
  </si>
  <si>
    <t>МДС, Советская, 35</t>
  </si>
  <si>
    <t xml:space="preserve"> </t>
  </si>
  <si>
    <t>Козий парк</t>
  </si>
  <si>
    <t>ст. Зенит</t>
  </si>
  <si>
    <t>шк. 40, с/зал</t>
  </si>
  <si>
    <t>57 шк., с/зал</t>
  </si>
  <si>
    <t>68 шк., с/зал</t>
  </si>
  <si>
    <t>50 шк., с/зал</t>
  </si>
  <si>
    <t>шк.63, с/зал</t>
  </si>
  <si>
    <t>71 шк., с/зал</t>
  </si>
  <si>
    <t>87 шк., с/зал зеленый</t>
  </si>
  <si>
    <t>87 шк., с/зал желтый</t>
  </si>
  <si>
    <t>СДЮСШОР, Молодежная, 28</t>
  </si>
  <si>
    <t>ЦПКИО им. Кирова</t>
  </si>
  <si>
    <t>кикбоксинг</t>
  </si>
  <si>
    <t xml:space="preserve">Сергеев Ирек Рахимьянович </t>
  </si>
  <si>
    <t>22 шк., с/зал</t>
  </si>
  <si>
    <t>Площадь зала</t>
  </si>
  <si>
    <t>б/зал -277,4   м/зал -139,9</t>
  </si>
  <si>
    <t>272 кв.м</t>
  </si>
  <si>
    <t>234 кв.м</t>
  </si>
  <si>
    <t>101 кв.м.</t>
  </si>
  <si>
    <t>71 шк.-500 кв.м, 16 шк-95 кв. м</t>
  </si>
  <si>
    <t>59 шк., с/зал</t>
  </si>
  <si>
    <t>100 кв.м</t>
  </si>
  <si>
    <t>63 шк-163 кв.м.</t>
  </si>
  <si>
    <t>106 кв.м</t>
  </si>
  <si>
    <t>68 шк.-266 кв.м.</t>
  </si>
  <si>
    <t>ЭНП-1               10 чел.</t>
  </si>
  <si>
    <t>16 шк., с/зал</t>
  </si>
  <si>
    <t>80 кв.м.</t>
  </si>
  <si>
    <t>78 шк., х/зал</t>
  </si>
  <si>
    <t xml:space="preserve">ТЭ-4                   14 чел.                </t>
  </si>
  <si>
    <t>б/зал -277,4   х/зал -80</t>
  </si>
  <si>
    <t>КШ, м/зал</t>
  </si>
  <si>
    <t>78 шк., сп/зал</t>
  </si>
  <si>
    <t xml:space="preserve"> 97 шк.-80 кв.м</t>
  </si>
  <si>
    <t xml:space="preserve">ТЭ-5                 7 чел.                </t>
  </si>
  <si>
    <t>91 шк., боксерский/зал</t>
  </si>
  <si>
    <t>97 шк., 1 корпус, борцовский зал</t>
  </si>
  <si>
    <t>СТ, Буммашевская, 15</t>
  </si>
  <si>
    <t>ЭНП-1               14 чел.</t>
  </si>
  <si>
    <t xml:space="preserve">ТЭ-1                   8 чел.                </t>
  </si>
  <si>
    <t>ДПК "Высота", ул С. Разина, 56</t>
  </si>
  <si>
    <t>шк. 40, с/зал-80 кв.м.; "Высота"-36 кв.м.</t>
  </si>
  <si>
    <t>шк. 40, с/зал-80 кв.м</t>
  </si>
  <si>
    <t xml:space="preserve">ТЭ-4                   4 чел.                </t>
  </si>
  <si>
    <t>Фишер Егор Анатольевич</t>
  </si>
  <si>
    <t>рукопашный бой, дополнительный тренер</t>
  </si>
  <si>
    <t>ЭНП-1, 15 чел.</t>
  </si>
  <si>
    <t>97 шк.-80 кв.м</t>
  </si>
  <si>
    <t>97 шк., борцовский зал</t>
  </si>
  <si>
    <t xml:space="preserve">ЭССМ-4                   2 чел., ЭССМ-1-1 чел.      </t>
  </si>
  <si>
    <t xml:space="preserve">ЭССМ-4                   2 чел., ЭССМ-1-1 чел.               </t>
  </si>
  <si>
    <t xml:space="preserve">ЭНП-3                6 чел.                </t>
  </si>
  <si>
    <t xml:space="preserve">ЭНП-1                8 чел.                </t>
  </si>
  <si>
    <t xml:space="preserve"> 91 шк.-80 кв.м</t>
  </si>
  <si>
    <t xml:space="preserve"> 97 шк.-80 кв.м;  91 шк.-80 кв.м</t>
  </si>
  <si>
    <t>ФОК Омега, 10 лет Октября, 32</t>
  </si>
  <si>
    <t>Зенит, МДС, Советская,35, бюассейн</t>
  </si>
  <si>
    <t>Зенит, МДС, Советская,35, бассейн</t>
  </si>
  <si>
    <t>22 шк.-272 кв.м; 97 шк.-80 кв.м.</t>
  </si>
  <si>
    <t xml:space="preserve">ТЭ-4                   7 чел.                </t>
  </si>
  <si>
    <t xml:space="preserve">ТЭ-3                   13 чел.                </t>
  </si>
  <si>
    <t>ЭНП-3    14 чел</t>
  </si>
  <si>
    <t>Никешкин Андрей Валерьевич</t>
  </si>
  <si>
    <t>ЭНП-2_1        13 чел.</t>
  </si>
  <si>
    <t>ЭНП-2_2        13 чел.</t>
  </si>
  <si>
    <t>ЭНП-1_1        10 чел.</t>
  </si>
  <si>
    <t>ЭНП-1_2       10 чел.</t>
  </si>
  <si>
    <t>ЭНП-2, 13 чел.</t>
  </si>
  <si>
    <t>ЭНП-1, 12 чел.</t>
  </si>
  <si>
    <t>ЭНП-2  _ушу_   10 чел.</t>
  </si>
  <si>
    <t>ЭССМ-2 _кик_               5 чел.</t>
  </si>
  <si>
    <t>ТЭ-3 _кик_              7 чел.</t>
  </si>
  <si>
    <t>ТЭ-3         5 чел.</t>
  </si>
  <si>
    <t>ЭНП-3               9 чел.</t>
  </si>
  <si>
    <t xml:space="preserve">ТЭ-4                 3 чел.                </t>
  </si>
  <si>
    <t>ТЭ-1         4 чел.</t>
  </si>
  <si>
    <t xml:space="preserve">ЭССМ-2                          3 чел.                </t>
  </si>
  <si>
    <t xml:space="preserve">ТЭ-4                            6 чел.                </t>
  </si>
  <si>
    <t>ТЭ-1               8 чел.</t>
  </si>
  <si>
    <t>Гафурова Анна Олеговна</t>
  </si>
  <si>
    <t>Власов Александр Геннадьевич</t>
  </si>
  <si>
    <t xml:space="preserve">ТЭ-2                   2 чел.                </t>
  </si>
  <si>
    <t xml:space="preserve">ТЭ-1                  8 чел.                </t>
  </si>
  <si>
    <t xml:space="preserve">ЭНП-3                  17 чел.                </t>
  </si>
  <si>
    <t xml:space="preserve">ЭНП-3                  5 чел.                </t>
  </si>
  <si>
    <t>ЭНП-1               7 чел.</t>
  </si>
  <si>
    <t>ТЭ-3               11 чел.</t>
  </si>
  <si>
    <t xml:space="preserve">ЭССМ-4                  3 чел.                </t>
  </si>
  <si>
    <t>ТЭ-5        4 чел.</t>
  </si>
  <si>
    <t xml:space="preserve">ТЭ-2                   7 чел.                </t>
  </si>
  <si>
    <t xml:space="preserve">ТЭ-1                  6 чел.                </t>
  </si>
  <si>
    <t xml:space="preserve">ЭНП-3                   6 чел.                </t>
  </si>
  <si>
    <t>ЭНП-1      10 чел.</t>
  </si>
  <si>
    <t>59 шк., м/с/зал</t>
  </si>
  <si>
    <t>С/з Кооперативная, 3</t>
  </si>
  <si>
    <t xml:space="preserve">ТЭ-3                   9 чел.                </t>
  </si>
  <si>
    <t>СК Платформа, ул.9 Января</t>
  </si>
  <si>
    <t>68 шк.-266 кв.м., МДС-366 кв.м., 48 шк.-350 кв.м.</t>
  </si>
  <si>
    <t>шк. 84, с/зал</t>
  </si>
  <si>
    <t>262 кв.м.</t>
  </si>
  <si>
    <t>262 кв.м..</t>
  </si>
  <si>
    <t>с/з 500 кв.м.</t>
  </si>
  <si>
    <t>Сквер Драгунова, 78</t>
  </si>
  <si>
    <t>СК Платформа, тр. зал</t>
  </si>
  <si>
    <t>97 шк., 1 к., борцов. зал</t>
  </si>
  <si>
    <t>УТВЕРЖДАЮ
Директор МБУ "СШ единоборств"
_________________Разживин Э.А.
приказ № "11-ОД" от " 01 "  марта 2021 г.</t>
  </si>
  <si>
    <t>Расписание тренировочных занятий МБУ "СШ единоборств"  с 01.03.2021 г.</t>
  </si>
  <si>
    <t xml:space="preserve">ТЭ-5                            4 чел.                </t>
  </si>
  <si>
    <t>ЭНП-2      7 чел.</t>
  </si>
  <si>
    <t>ЭНП-2      10 чел.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</si>
</sst>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$-FC19]d\ mmmm\ yyyy\ &quot;г.&quot;"/>
    <numFmt numFmtId="174" formatCode="[$-F400]h:mm:ss\ AM/PM"/>
    <numFmt numFmtId="175" formatCode="[h]:mm:ss;@"/>
    <numFmt numFmtId="176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72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2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72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172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172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38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2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175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175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75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47" xfId="0" applyNumberFormat="1" applyFont="1" applyFill="1" applyBorder="1" applyAlignment="1" applyProtection="1">
      <alignment horizontal="center" vertical="center" wrapText="1"/>
      <protection hidden="1"/>
    </xf>
    <xf numFmtId="175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172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175" fontId="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175" fontId="2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tabSelected="1" view="pageBreakPreview" zoomScale="77" zoomScaleSheetLayoutView="77" workbookViewId="0" topLeftCell="A72">
      <selection activeCell="E152" sqref="E152:E154"/>
    </sheetView>
  </sheetViews>
  <sheetFormatPr defaultColWidth="9.140625" defaultRowHeight="15"/>
  <cols>
    <col min="1" max="1" width="5.140625" style="17" customWidth="1"/>
    <col min="2" max="2" width="18.00390625" style="9" customWidth="1"/>
    <col min="3" max="3" width="16.421875" style="9" customWidth="1"/>
    <col min="4" max="4" width="8.140625" style="9" customWidth="1"/>
    <col min="5" max="6" width="9.421875" style="9" customWidth="1"/>
    <col min="7" max="20" width="11.28125" style="9" customWidth="1"/>
    <col min="21" max="21" width="9.140625" style="9" customWidth="1"/>
    <col min="22" max="23" width="10.140625" style="0" customWidth="1"/>
  </cols>
  <sheetData>
    <row r="1" spans="1:21" s="1" customFormat="1" ht="69" customHeight="1">
      <c r="A1" s="1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9" t="s">
        <v>138</v>
      </c>
      <c r="R1" s="79"/>
      <c r="S1" s="79"/>
      <c r="T1" s="79"/>
      <c r="U1" s="4"/>
    </row>
    <row r="2" spans="1:21" s="2" customFormat="1" ht="15.75" customHeight="1">
      <c r="A2" s="80" t="s">
        <v>139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15"/>
    </row>
    <row r="3" spans="1:21" s="1" customFormat="1" ht="3.75" customHeight="1" thickBot="1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45" customHeight="1" thickBot="1">
      <c r="A4" s="13" t="s">
        <v>9</v>
      </c>
      <c r="B4" s="8" t="s">
        <v>8</v>
      </c>
      <c r="C4" s="8" t="s">
        <v>7</v>
      </c>
      <c r="D4" s="8" t="s">
        <v>10</v>
      </c>
      <c r="E4" s="20" t="s">
        <v>11</v>
      </c>
      <c r="F4" s="18" t="s">
        <v>47</v>
      </c>
      <c r="G4" s="81" t="s">
        <v>1</v>
      </c>
      <c r="H4" s="82"/>
      <c r="I4" s="81" t="s">
        <v>0</v>
      </c>
      <c r="J4" s="82"/>
      <c r="K4" s="81" t="s">
        <v>2</v>
      </c>
      <c r="L4" s="82"/>
      <c r="M4" s="81" t="s">
        <v>3</v>
      </c>
      <c r="N4" s="82"/>
      <c r="O4" s="81" t="s">
        <v>4</v>
      </c>
      <c r="P4" s="82"/>
      <c r="Q4" s="81" t="s">
        <v>5</v>
      </c>
      <c r="R4" s="82"/>
      <c r="S4" s="81" t="s">
        <v>6</v>
      </c>
      <c r="T4" s="83"/>
      <c r="U4" s="16"/>
    </row>
    <row r="5" spans="1:20" s="4" customFormat="1" ht="16.5" customHeight="1">
      <c r="A5" s="51">
        <v>1</v>
      </c>
      <c r="B5" s="96" t="s">
        <v>14</v>
      </c>
      <c r="C5" s="54" t="s">
        <v>15</v>
      </c>
      <c r="D5" s="65">
        <f>SUM(G7:T7)</f>
        <v>0.37500000000000017</v>
      </c>
      <c r="E5" s="52" t="s">
        <v>102</v>
      </c>
      <c r="F5" s="52" t="s">
        <v>49</v>
      </c>
      <c r="G5" s="55" t="s">
        <v>53</v>
      </c>
      <c r="H5" s="66"/>
      <c r="I5" s="26"/>
      <c r="J5" s="26"/>
      <c r="K5" s="55" t="s">
        <v>53</v>
      </c>
      <c r="L5" s="66"/>
      <c r="M5" s="55" t="s">
        <v>53</v>
      </c>
      <c r="N5" s="66"/>
      <c r="O5" s="55"/>
      <c r="P5" s="66"/>
      <c r="Q5" s="55" t="s">
        <v>53</v>
      </c>
      <c r="R5" s="66"/>
      <c r="S5" s="55" t="s">
        <v>135</v>
      </c>
      <c r="T5" s="68"/>
    </row>
    <row r="6" spans="1:20" s="4" customFormat="1" ht="16.5" customHeight="1">
      <c r="A6" s="28"/>
      <c r="B6" s="97"/>
      <c r="C6" s="33"/>
      <c r="D6" s="60"/>
      <c r="E6" s="30"/>
      <c r="F6" s="30"/>
      <c r="G6" s="5">
        <v>0.625</v>
      </c>
      <c r="H6" s="5">
        <v>0.7083333333333334</v>
      </c>
      <c r="I6" s="5"/>
      <c r="J6" s="5"/>
      <c r="K6" s="5">
        <v>0.625</v>
      </c>
      <c r="L6" s="5">
        <v>0.7083333333333334</v>
      </c>
      <c r="M6" s="5">
        <v>0.625</v>
      </c>
      <c r="N6" s="5">
        <v>0.7083333333333334</v>
      </c>
      <c r="O6" s="5"/>
      <c r="P6" s="5"/>
      <c r="Q6" s="5">
        <v>0.5416666666666666</v>
      </c>
      <c r="R6" s="5">
        <v>0.625</v>
      </c>
      <c r="S6" s="5">
        <v>0.375</v>
      </c>
      <c r="T6" s="6">
        <v>0.4166666666666667</v>
      </c>
    </row>
    <row r="7" spans="1:20" s="4" customFormat="1" ht="16.5" customHeight="1">
      <c r="A7" s="28"/>
      <c r="B7" s="97"/>
      <c r="C7" s="33"/>
      <c r="D7" s="60"/>
      <c r="E7" s="30"/>
      <c r="F7" s="30"/>
      <c r="G7" s="62">
        <f>H6-G6</f>
        <v>0.08333333333333337</v>
      </c>
      <c r="H7" s="62"/>
      <c r="I7" s="62">
        <f>J6-I6</f>
        <v>0</v>
      </c>
      <c r="J7" s="62"/>
      <c r="K7" s="62">
        <f>L6-K6</f>
        <v>0.08333333333333337</v>
      </c>
      <c r="L7" s="62"/>
      <c r="M7" s="62">
        <f>N6-M6</f>
        <v>0.08333333333333337</v>
      </c>
      <c r="N7" s="62"/>
      <c r="O7" s="62">
        <f>P6-O6</f>
        <v>0</v>
      </c>
      <c r="P7" s="62"/>
      <c r="Q7" s="62">
        <f>R6-Q6</f>
        <v>0.08333333333333337</v>
      </c>
      <c r="R7" s="62"/>
      <c r="S7" s="62">
        <f>T6-S6</f>
        <v>0.041666666666666685</v>
      </c>
      <c r="T7" s="89"/>
    </row>
    <row r="8" spans="1:20" s="4" customFormat="1" ht="24" customHeight="1">
      <c r="A8" s="28"/>
      <c r="B8" s="97"/>
      <c r="C8" s="33" t="s">
        <v>44</v>
      </c>
      <c r="D8" s="99">
        <f>SUM(G10:T10)+SUM(G13:T13)</f>
        <v>1.1666666666666665</v>
      </c>
      <c r="E8" s="59" t="s">
        <v>103</v>
      </c>
      <c r="F8" s="59" t="s">
        <v>49</v>
      </c>
      <c r="G8" s="38" t="s">
        <v>135</v>
      </c>
      <c r="H8" s="64"/>
      <c r="I8" s="38"/>
      <c r="J8" s="64"/>
      <c r="K8" s="38" t="s">
        <v>135</v>
      </c>
      <c r="L8" s="64"/>
      <c r="M8" s="38" t="s">
        <v>135</v>
      </c>
      <c r="N8" s="64"/>
      <c r="O8" s="38"/>
      <c r="P8" s="64"/>
      <c r="Q8" s="38" t="s">
        <v>135</v>
      </c>
      <c r="R8" s="64"/>
      <c r="S8" s="38" t="s">
        <v>42</v>
      </c>
      <c r="T8" s="72"/>
    </row>
    <row r="9" spans="1:20" s="4" customFormat="1" ht="16.5" customHeight="1">
      <c r="A9" s="28"/>
      <c r="B9" s="97"/>
      <c r="C9" s="33"/>
      <c r="D9" s="87"/>
      <c r="E9" s="30"/>
      <c r="F9" s="30"/>
      <c r="G9" s="5">
        <v>0.2916666666666667</v>
      </c>
      <c r="H9" s="5">
        <v>0.3541666666666667</v>
      </c>
      <c r="I9" s="5"/>
      <c r="J9" s="5"/>
      <c r="K9" s="5">
        <v>0.2916666666666667</v>
      </c>
      <c r="L9" s="5">
        <v>0.375</v>
      </c>
      <c r="M9" s="5">
        <v>0.2916666666666667</v>
      </c>
      <c r="N9" s="5">
        <v>0.3541666666666667</v>
      </c>
      <c r="O9" s="5"/>
      <c r="P9" s="5"/>
      <c r="Q9" s="5">
        <v>0.2916666666666667</v>
      </c>
      <c r="R9" s="5">
        <v>0.375</v>
      </c>
      <c r="S9" s="19">
        <v>0.4791666666666667</v>
      </c>
      <c r="T9" s="6">
        <v>0.6041666666666666</v>
      </c>
    </row>
    <row r="10" spans="1:20" s="4" customFormat="1" ht="16.5" customHeight="1">
      <c r="A10" s="28"/>
      <c r="B10" s="97"/>
      <c r="C10" s="33"/>
      <c r="D10" s="87"/>
      <c r="E10" s="30"/>
      <c r="F10" s="30"/>
      <c r="G10" s="41">
        <f>H9-G9</f>
        <v>0.0625</v>
      </c>
      <c r="H10" s="41"/>
      <c r="I10" s="41">
        <f>J9-I9</f>
        <v>0</v>
      </c>
      <c r="J10" s="41"/>
      <c r="K10" s="35">
        <f>L9-K9</f>
        <v>0.08333333333333331</v>
      </c>
      <c r="L10" s="36"/>
      <c r="M10" s="41">
        <f>N9-M9</f>
        <v>0.0625</v>
      </c>
      <c r="N10" s="41"/>
      <c r="O10" s="41">
        <f>P9-O9</f>
        <v>0</v>
      </c>
      <c r="P10" s="41"/>
      <c r="Q10" s="41">
        <f>R9-Q9</f>
        <v>0.08333333333333331</v>
      </c>
      <c r="R10" s="41"/>
      <c r="S10" s="36">
        <f>T9-S9</f>
        <v>0.12499999999999994</v>
      </c>
      <c r="T10" s="46"/>
    </row>
    <row r="11" spans="1:20" s="4" customFormat="1" ht="16.5" customHeight="1">
      <c r="A11" s="28"/>
      <c r="B11" s="97"/>
      <c r="C11" s="33"/>
      <c r="D11" s="87"/>
      <c r="E11" s="30"/>
      <c r="F11" s="30"/>
      <c r="G11" s="57" t="s">
        <v>53</v>
      </c>
      <c r="H11" s="58"/>
      <c r="I11" s="57" t="s">
        <v>53</v>
      </c>
      <c r="J11" s="58"/>
      <c r="K11" s="57" t="s">
        <v>53</v>
      </c>
      <c r="L11" s="58"/>
      <c r="M11" s="57" t="s">
        <v>53</v>
      </c>
      <c r="N11" s="58"/>
      <c r="O11" s="57"/>
      <c r="P11" s="58"/>
      <c r="Q11" s="57" t="s">
        <v>30</v>
      </c>
      <c r="R11" s="100"/>
      <c r="S11" s="38" t="s">
        <v>30</v>
      </c>
      <c r="T11" s="72"/>
    </row>
    <row r="12" spans="1:20" s="4" customFormat="1" ht="16.5" customHeight="1">
      <c r="A12" s="28"/>
      <c r="B12" s="97"/>
      <c r="C12" s="33"/>
      <c r="D12" s="87"/>
      <c r="E12" s="30"/>
      <c r="F12" s="30"/>
      <c r="G12" s="5">
        <v>0.75</v>
      </c>
      <c r="H12" s="5">
        <v>0.875</v>
      </c>
      <c r="I12" s="5">
        <v>0.7083333333333334</v>
      </c>
      <c r="J12" s="5">
        <v>0.875</v>
      </c>
      <c r="K12" s="5">
        <v>0.75</v>
      </c>
      <c r="L12" s="5">
        <v>0.875</v>
      </c>
      <c r="M12" s="5">
        <v>0.75</v>
      </c>
      <c r="N12" s="5">
        <v>0.875</v>
      </c>
      <c r="O12" s="5"/>
      <c r="P12" s="5"/>
      <c r="Q12" s="5">
        <v>0.75</v>
      </c>
      <c r="R12" s="25">
        <v>0.8541666666666666</v>
      </c>
      <c r="S12" s="5">
        <v>0.75</v>
      </c>
      <c r="T12" s="25">
        <v>0.8541666666666666</v>
      </c>
    </row>
    <row r="13" spans="1:20" s="4" customFormat="1" ht="16.5" customHeight="1">
      <c r="A13" s="28"/>
      <c r="B13" s="97"/>
      <c r="C13" s="33"/>
      <c r="D13" s="88"/>
      <c r="E13" s="32"/>
      <c r="F13" s="32"/>
      <c r="G13" s="41">
        <f>H12-G12</f>
        <v>0.125</v>
      </c>
      <c r="H13" s="41"/>
      <c r="I13" s="41">
        <f>J12-I12</f>
        <v>0.16666666666666663</v>
      </c>
      <c r="J13" s="41"/>
      <c r="K13" s="35">
        <f>L12-K12</f>
        <v>0.125</v>
      </c>
      <c r="L13" s="36"/>
      <c r="M13" s="41">
        <f>N12-M12</f>
        <v>0.125</v>
      </c>
      <c r="N13" s="41"/>
      <c r="O13" s="41">
        <f>P12-O12</f>
        <v>0</v>
      </c>
      <c r="P13" s="41"/>
      <c r="Q13" s="41">
        <f>R12-Q12</f>
        <v>0.10416666666666663</v>
      </c>
      <c r="R13" s="35"/>
      <c r="S13" s="41">
        <f>T12-S12</f>
        <v>0.10416666666666663</v>
      </c>
      <c r="T13" s="46"/>
    </row>
    <row r="14" spans="1:20" s="4" customFormat="1" ht="22.5" customHeight="1">
      <c r="A14" s="28"/>
      <c r="B14" s="97"/>
      <c r="C14" s="33"/>
      <c r="D14" s="62">
        <f>SUM(G16:T16)</f>
        <v>0.75</v>
      </c>
      <c r="E14" s="59" t="s">
        <v>104</v>
      </c>
      <c r="F14" s="59" t="s">
        <v>49</v>
      </c>
      <c r="G14" s="38" t="s">
        <v>53</v>
      </c>
      <c r="H14" s="64"/>
      <c r="I14" s="38" t="s">
        <v>53</v>
      </c>
      <c r="J14" s="64"/>
      <c r="K14" s="38" t="s">
        <v>53</v>
      </c>
      <c r="L14" s="64"/>
      <c r="M14" s="38" t="s">
        <v>53</v>
      </c>
      <c r="N14" s="64"/>
      <c r="O14" s="37"/>
      <c r="P14" s="37"/>
      <c r="Q14" s="57" t="s">
        <v>30</v>
      </c>
      <c r="R14" s="100"/>
      <c r="S14" s="44" t="s">
        <v>30</v>
      </c>
      <c r="T14" s="45"/>
    </row>
    <row r="15" spans="1:20" s="4" customFormat="1" ht="19.5" customHeight="1">
      <c r="A15" s="28"/>
      <c r="B15" s="97"/>
      <c r="C15" s="33"/>
      <c r="D15" s="60"/>
      <c r="E15" s="30"/>
      <c r="F15" s="30"/>
      <c r="G15" s="5">
        <v>0.7083333333333334</v>
      </c>
      <c r="H15" s="5">
        <v>0.8333333333333334</v>
      </c>
      <c r="I15" s="5">
        <v>0.7083333333333334</v>
      </c>
      <c r="J15" s="5">
        <v>0.8333333333333334</v>
      </c>
      <c r="K15" s="5">
        <v>0.7083333333333334</v>
      </c>
      <c r="L15" s="5">
        <v>0.8333333333333334</v>
      </c>
      <c r="M15" s="5">
        <v>0.7083333333333334</v>
      </c>
      <c r="N15" s="5">
        <v>0.8333333333333334</v>
      </c>
      <c r="O15" s="5"/>
      <c r="P15" s="5"/>
      <c r="Q15" s="5">
        <v>0.7291666666666666</v>
      </c>
      <c r="R15" s="25">
        <v>0.8541666666666666</v>
      </c>
      <c r="S15" s="5">
        <v>0.7291666666666666</v>
      </c>
      <c r="T15" s="6">
        <v>0.8541666666666666</v>
      </c>
    </row>
    <row r="16" spans="1:20" s="4" customFormat="1" ht="16.5" customHeight="1" thickBot="1">
      <c r="A16" s="29"/>
      <c r="B16" s="98"/>
      <c r="C16" s="34"/>
      <c r="D16" s="61"/>
      <c r="E16" s="31"/>
      <c r="F16" s="31"/>
      <c r="G16" s="50">
        <f>H15-G15</f>
        <v>0.125</v>
      </c>
      <c r="H16" s="50"/>
      <c r="I16" s="50">
        <f>J15-I15</f>
        <v>0.125</v>
      </c>
      <c r="J16" s="50"/>
      <c r="K16" s="50">
        <f>L15-K15</f>
        <v>0.125</v>
      </c>
      <c r="L16" s="50"/>
      <c r="M16" s="50">
        <f>N15-M15</f>
        <v>0.125</v>
      </c>
      <c r="N16" s="50"/>
      <c r="O16" s="50">
        <f>P15-O15</f>
        <v>0</v>
      </c>
      <c r="P16" s="50"/>
      <c r="Q16" s="50">
        <f>R15-Q15</f>
        <v>0.125</v>
      </c>
      <c r="R16" s="50"/>
      <c r="S16" s="50">
        <f>T15-S15</f>
        <v>0.125</v>
      </c>
      <c r="T16" s="56"/>
    </row>
    <row r="17" spans="1:20" s="4" customFormat="1" ht="15.75" customHeight="1">
      <c r="A17" s="51">
        <v>2</v>
      </c>
      <c r="B17" s="52" t="s">
        <v>16</v>
      </c>
      <c r="C17" s="52" t="s">
        <v>13</v>
      </c>
      <c r="D17" s="65">
        <f>SUM(G19:T19)</f>
        <v>0.75</v>
      </c>
      <c r="E17" s="52" t="s">
        <v>105</v>
      </c>
      <c r="F17" s="52" t="s">
        <v>54</v>
      </c>
      <c r="G17" s="55" t="s">
        <v>35</v>
      </c>
      <c r="H17" s="66"/>
      <c r="I17" s="55" t="s">
        <v>35</v>
      </c>
      <c r="J17" s="66"/>
      <c r="K17" s="55" t="s">
        <v>35</v>
      </c>
      <c r="L17" s="66"/>
      <c r="M17" s="55" t="s">
        <v>35</v>
      </c>
      <c r="N17" s="66"/>
      <c r="O17" s="55" t="s">
        <v>35</v>
      </c>
      <c r="P17" s="66"/>
      <c r="Q17" s="55" t="s">
        <v>35</v>
      </c>
      <c r="R17" s="66"/>
      <c r="S17" s="26"/>
      <c r="T17" s="27"/>
    </row>
    <row r="18" spans="1:20" s="4" customFormat="1" ht="15.75" customHeight="1">
      <c r="A18" s="28"/>
      <c r="B18" s="30"/>
      <c r="C18" s="30"/>
      <c r="D18" s="60"/>
      <c r="E18" s="30"/>
      <c r="F18" s="30"/>
      <c r="G18" s="5">
        <v>0.75</v>
      </c>
      <c r="H18" s="5">
        <v>0.875</v>
      </c>
      <c r="I18" s="5">
        <v>0.75</v>
      </c>
      <c r="J18" s="5">
        <v>0.875</v>
      </c>
      <c r="K18" s="5">
        <v>0.75</v>
      </c>
      <c r="L18" s="5">
        <v>0.875</v>
      </c>
      <c r="M18" s="5">
        <v>0.75</v>
      </c>
      <c r="N18" s="5">
        <v>0.875</v>
      </c>
      <c r="O18" s="5">
        <v>0.75</v>
      </c>
      <c r="P18" s="5">
        <v>0.875</v>
      </c>
      <c r="Q18" s="5">
        <v>0.6666666666666666</v>
      </c>
      <c r="R18" s="5">
        <v>0.7916666666666666</v>
      </c>
      <c r="S18" s="5"/>
      <c r="T18" s="6"/>
    </row>
    <row r="19" spans="1:20" s="4" customFormat="1" ht="15.75" customHeight="1">
      <c r="A19" s="28"/>
      <c r="B19" s="30"/>
      <c r="C19" s="30"/>
      <c r="D19" s="60"/>
      <c r="E19" s="30"/>
      <c r="F19" s="30"/>
      <c r="G19" s="41">
        <f>H18-G18</f>
        <v>0.125</v>
      </c>
      <c r="H19" s="41"/>
      <c r="I19" s="41">
        <f>J18-I18</f>
        <v>0.125</v>
      </c>
      <c r="J19" s="41"/>
      <c r="K19" s="41">
        <f>L18-K18</f>
        <v>0.125</v>
      </c>
      <c r="L19" s="41"/>
      <c r="M19" s="41">
        <f>N18-M18</f>
        <v>0.125</v>
      </c>
      <c r="N19" s="41"/>
      <c r="O19" s="41">
        <f>P18-O18</f>
        <v>0.125</v>
      </c>
      <c r="P19" s="41"/>
      <c r="Q19" s="41">
        <f>R18-Q18</f>
        <v>0.125</v>
      </c>
      <c r="R19" s="41"/>
      <c r="S19" s="41">
        <f>T18-S18</f>
        <v>0</v>
      </c>
      <c r="T19" s="46"/>
    </row>
    <row r="20" spans="1:20" s="4" customFormat="1" ht="15.75" customHeight="1">
      <c r="A20" s="28"/>
      <c r="B20" s="30"/>
      <c r="C20" s="30"/>
      <c r="D20" s="62">
        <f>SUM(G22:T22)</f>
        <v>0.375</v>
      </c>
      <c r="E20" s="59" t="s">
        <v>106</v>
      </c>
      <c r="F20" s="59" t="s">
        <v>54</v>
      </c>
      <c r="G20" s="37" t="s">
        <v>35</v>
      </c>
      <c r="H20" s="37"/>
      <c r="I20" s="37" t="s">
        <v>35</v>
      </c>
      <c r="J20" s="37"/>
      <c r="K20" s="37" t="s">
        <v>35</v>
      </c>
      <c r="L20" s="37"/>
      <c r="M20" s="37" t="s">
        <v>35</v>
      </c>
      <c r="N20" s="37"/>
      <c r="O20" s="37" t="s">
        <v>35</v>
      </c>
      <c r="P20" s="37"/>
      <c r="Q20" s="37" t="s">
        <v>35</v>
      </c>
      <c r="R20" s="37"/>
      <c r="S20" s="44"/>
      <c r="T20" s="45"/>
    </row>
    <row r="21" spans="1:20" s="4" customFormat="1" ht="15.75" customHeight="1">
      <c r="A21" s="28"/>
      <c r="B21" s="30"/>
      <c r="C21" s="30"/>
      <c r="D21" s="60"/>
      <c r="E21" s="30"/>
      <c r="F21" s="30"/>
      <c r="G21" s="5">
        <v>0.75</v>
      </c>
      <c r="H21" s="5">
        <v>0.8125</v>
      </c>
      <c r="I21" s="5">
        <v>0.75</v>
      </c>
      <c r="J21" s="5">
        <v>0.8125</v>
      </c>
      <c r="K21" s="5">
        <v>0.75</v>
      </c>
      <c r="L21" s="5">
        <v>0.8125</v>
      </c>
      <c r="M21" s="5">
        <v>0.75</v>
      </c>
      <c r="N21" s="5">
        <v>0.8125</v>
      </c>
      <c r="O21" s="5">
        <v>0.75</v>
      </c>
      <c r="P21" s="5">
        <v>0.8125</v>
      </c>
      <c r="Q21" s="5">
        <v>0.6666666666666666</v>
      </c>
      <c r="R21" s="5">
        <v>0.7291666666666666</v>
      </c>
      <c r="S21" s="5"/>
      <c r="T21" s="6"/>
    </row>
    <row r="22" spans="1:20" s="4" customFormat="1" ht="15.75" customHeight="1" thickBot="1">
      <c r="A22" s="29"/>
      <c r="B22" s="31"/>
      <c r="C22" s="31"/>
      <c r="D22" s="61"/>
      <c r="E22" s="31"/>
      <c r="F22" s="31"/>
      <c r="G22" s="39">
        <f>H21-G21</f>
        <v>0.0625</v>
      </c>
      <c r="H22" s="40"/>
      <c r="I22" s="50">
        <f>J21-I21</f>
        <v>0.0625</v>
      </c>
      <c r="J22" s="50"/>
      <c r="K22" s="39">
        <f>L21-K21</f>
        <v>0.0625</v>
      </c>
      <c r="L22" s="40"/>
      <c r="M22" s="50">
        <f>N21-M21</f>
        <v>0.0625</v>
      </c>
      <c r="N22" s="50"/>
      <c r="O22" s="39">
        <f>P21-O21</f>
        <v>0.0625</v>
      </c>
      <c r="P22" s="40"/>
      <c r="Q22" s="50">
        <f>R21-Q21</f>
        <v>0.0625</v>
      </c>
      <c r="R22" s="50"/>
      <c r="S22" s="39">
        <f>T21-S21</f>
        <v>0</v>
      </c>
      <c r="T22" s="42"/>
    </row>
    <row r="23" spans="1:20" s="4" customFormat="1" ht="16.5" customHeight="1">
      <c r="A23" s="69">
        <v>3</v>
      </c>
      <c r="B23" s="54" t="s">
        <v>17</v>
      </c>
      <c r="C23" s="54" t="s">
        <v>18</v>
      </c>
      <c r="D23" s="53">
        <f>SUM(G25:T25)+SUM(G28:T28)</f>
        <v>0.7500000000000002</v>
      </c>
      <c r="E23" s="54" t="s">
        <v>107</v>
      </c>
      <c r="F23" s="54" t="s">
        <v>50</v>
      </c>
      <c r="G23" s="26" t="s">
        <v>70</v>
      </c>
      <c r="H23" s="26"/>
      <c r="I23" s="26" t="s">
        <v>70</v>
      </c>
      <c r="J23" s="26"/>
      <c r="K23" s="26" t="s">
        <v>70</v>
      </c>
      <c r="L23" s="26"/>
      <c r="M23" s="26"/>
      <c r="N23" s="26"/>
      <c r="O23" s="26" t="s">
        <v>70</v>
      </c>
      <c r="P23" s="26"/>
      <c r="Q23" s="26"/>
      <c r="R23" s="26"/>
      <c r="S23" s="26"/>
      <c r="T23" s="27"/>
    </row>
    <row r="24" spans="1:20" s="4" customFormat="1" ht="16.5" customHeight="1">
      <c r="A24" s="70"/>
      <c r="B24" s="33"/>
      <c r="C24" s="33"/>
      <c r="D24" s="41"/>
      <c r="E24" s="33"/>
      <c r="F24" s="33"/>
      <c r="G24" s="5">
        <v>0.3333333333333333</v>
      </c>
      <c r="H24" s="5">
        <v>0.375</v>
      </c>
      <c r="I24" s="5">
        <v>0.3333333333333333</v>
      </c>
      <c r="J24" s="5">
        <v>0.375</v>
      </c>
      <c r="K24" s="5">
        <v>0.3333333333333333</v>
      </c>
      <c r="L24" s="5">
        <v>0.375</v>
      </c>
      <c r="M24" s="5"/>
      <c r="N24" s="5"/>
      <c r="O24" s="5">
        <v>0.3333333333333333</v>
      </c>
      <c r="P24" s="5">
        <v>0.375</v>
      </c>
      <c r="Q24" s="5"/>
      <c r="R24" s="5"/>
      <c r="S24" s="5"/>
      <c r="T24" s="6"/>
    </row>
    <row r="25" spans="1:20" s="4" customFormat="1" ht="16.5" customHeight="1">
      <c r="A25" s="70"/>
      <c r="B25" s="33"/>
      <c r="C25" s="33"/>
      <c r="D25" s="41"/>
      <c r="E25" s="33"/>
      <c r="F25" s="33"/>
      <c r="G25" s="41">
        <f>H24-G24</f>
        <v>0.041666666666666685</v>
      </c>
      <c r="H25" s="41"/>
      <c r="I25" s="41">
        <f>J24-I24</f>
        <v>0.041666666666666685</v>
      </c>
      <c r="J25" s="41"/>
      <c r="K25" s="41">
        <f>L24-K24</f>
        <v>0.041666666666666685</v>
      </c>
      <c r="L25" s="41"/>
      <c r="M25" s="41">
        <f>N24-M24</f>
        <v>0</v>
      </c>
      <c r="N25" s="41"/>
      <c r="O25" s="41">
        <f>P24-O24</f>
        <v>0.041666666666666685</v>
      </c>
      <c r="P25" s="41"/>
      <c r="Q25" s="41">
        <f>R24-Q24</f>
        <v>0</v>
      </c>
      <c r="R25" s="41"/>
      <c r="S25" s="41">
        <f>T24-S24</f>
        <v>0</v>
      </c>
      <c r="T25" s="46"/>
    </row>
    <row r="26" spans="1:20" s="4" customFormat="1" ht="16.5" customHeight="1">
      <c r="A26" s="70"/>
      <c r="B26" s="33"/>
      <c r="C26" s="33"/>
      <c r="D26" s="41"/>
      <c r="E26" s="33"/>
      <c r="F26" s="33"/>
      <c r="G26" s="44" t="s">
        <v>40</v>
      </c>
      <c r="H26" s="44"/>
      <c r="I26" s="44" t="s">
        <v>40</v>
      </c>
      <c r="J26" s="44"/>
      <c r="K26" s="44" t="s">
        <v>40</v>
      </c>
      <c r="L26" s="44"/>
      <c r="M26" s="44"/>
      <c r="N26" s="44"/>
      <c r="O26" s="44" t="s">
        <v>40</v>
      </c>
      <c r="P26" s="44"/>
      <c r="Q26" s="38" t="s">
        <v>41</v>
      </c>
      <c r="R26" s="64"/>
      <c r="S26" s="44" t="s">
        <v>40</v>
      </c>
      <c r="T26" s="45"/>
    </row>
    <row r="27" spans="1:20" s="4" customFormat="1" ht="16.5" customHeight="1">
      <c r="A27" s="70"/>
      <c r="B27" s="33"/>
      <c r="C27" s="33"/>
      <c r="D27" s="41"/>
      <c r="E27" s="33"/>
      <c r="F27" s="33"/>
      <c r="G27" s="5">
        <v>0.75</v>
      </c>
      <c r="H27" s="5">
        <v>0.8333333333333334</v>
      </c>
      <c r="I27" s="5">
        <v>0.75</v>
      </c>
      <c r="J27" s="5">
        <v>0.8333333333333334</v>
      </c>
      <c r="K27" s="5">
        <v>0.75</v>
      </c>
      <c r="L27" s="5">
        <v>0.8333333333333334</v>
      </c>
      <c r="M27" s="5"/>
      <c r="N27" s="5"/>
      <c r="O27" s="5">
        <v>0.75</v>
      </c>
      <c r="P27" s="5">
        <v>0.8333333333333334</v>
      </c>
      <c r="Q27" s="5">
        <v>0.7083333333333334</v>
      </c>
      <c r="R27" s="5">
        <v>0.8333333333333334</v>
      </c>
      <c r="S27" s="5">
        <v>0.4166666666666667</v>
      </c>
      <c r="T27" s="6">
        <v>0.5416666666666666</v>
      </c>
    </row>
    <row r="28" spans="1:20" s="4" customFormat="1" ht="16.5" customHeight="1">
      <c r="A28" s="70"/>
      <c r="B28" s="33"/>
      <c r="C28" s="33"/>
      <c r="D28" s="41"/>
      <c r="E28" s="33"/>
      <c r="F28" s="33"/>
      <c r="G28" s="41">
        <f>H27-G27</f>
        <v>0.08333333333333337</v>
      </c>
      <c r="H28" s="41"/>
      <c r="I28" s="41">
        <f>J27-I27</f>
        <v>0.08333333333333337</v>
      </c>
      <c r="J28" s="41"/>
      <c r="K28" s="41">
        <f>L27-K27</f>
        <v>0.08333333333333337</v>
      </c>
      <c r="L28" s="41"/>
      <c r="M28" s="41">
        <f>N27-M27</f>
        <v>0</v>
      </c>
      <c r="N28" s="41"/>
      <c r="O28" s="41">
        <f>P27-O27</f>
        <v>0.08333333333333337</v>
      </c>
      <c r="P28" s="41"/>
      <c r="Q28" s="41">
        <f>R27-Q27</f>
        <v>0.125</v>
      </c>
      <c r="R28" s="41"/>
      <c r="S28" s="41">
        <f>T27-S27</f>
        <v>0.12499999999999994</v>
      </c>
      <c r="T28" s="46"/>
    </row>
    <row r="29" spans="1:20" s="4" customFormat="1" ht="16.5" customHeight="1">
      <c r="A29" s="70"/>
      <c r="B29" s="33"/>
      <c r="C29" s="33"/>
      <c r="D29" s="41">
        <f>SUM(G31:T31)</f>
        <v>0.5000000000000002</v>
      </c>
      <c r="E29" s="33" t="s">
        <v>108</v>
      </c>
      <c r="F29" s="33" t="s">
        <v>50</v>
      </c>
      <c r="G29" s="44" t="s">
        <v>40</v>
      </c>
      <c r="H29" s="44"/>
      <c r="I29" s="44" t="s">
        <v>40</v>
      </c>
      <c r="J29" s="44"/>
      <c r="K29" s="44" t="s">
        <v>40</v>
      </c>
      <c r="L29" s="44"/>
      <c r="M29" s="44"/>
      <c r="N29" s="44"/>
      <c r="O29" s="44" t="s">
        <v>40</v>
      </c>
      <c r="P29" s="44"/>
      <c r="Q29" s="44" t="s">
        <v>41</v>
      </c>
      <c r="R29" s="44"/>
      <c r="S29" s="44" t="s">
        <v>40</v>
      </c>
      <c r="T29" s="45"/>
    </row>
    <row r="30" spans="1:20" s="4" customFormat="1" ht="16.5" customHeight="1">
      <c r="A30" s="70"/>
      <c r="B30" s="33"/>
      <c r="C30" s="33"/>
      <c r="D30" s="41"/>
      <c r="E30" s="33"/>
      <c r="F30" s="33"/>
      <c r="G30" s="5">
        <v>0.75</v>
      </c>
      <c r="H30" s="5">
        <v>0.8333333333333334</v>
      </c>
      <c r="I30" s="5">
        <v>0.75</v>
      </c>
      <c r="J30" s="5">
        <v>0.8333333333333334</v>
      </c>
      <c r="K30" s="5">
        <v>0.75</v>
      </c>
      <c r="L30" s="5">
        <v>0.8333333333333334</v>
      </c>
      <c r="M30" s="5"/>
      <c r="N30" s="5"/>
      <c r="O30" s="5">
        <v>0.75</v>
      </c>
      <c r="P30" s="5">
        <v>0.8333333333333334</v>
      </c>
      <c r="Q30" s="5">
        <v>0.75</v>
      </c>
      <c r="R30" s="5">
        <v>0.8333333333333334</v>
      </c>
      <c r="S30" s="5">
        <v>0.4166666666666667</v>
      </c>
      <c r="T30" s="6">
        <v>0.5</v>
      </c>
    </row>
    <row r="31" spans="1:20" s="4" customFormat="1" ht="16.5" customHeight="1" thickBot="1">
      <c r="A31" s="71"/>
      <c r="B31" s="34"/>
      <c r="C31" s="34"/>
      <c r="D31" s="50"/>
      <c r="E31" s="34"/>
      <c r="F31" s="34"/>
      <c r="G31" s="50">
        <f>H30-G30</f>
        <v>0.08333333333333337</v>
      </c>
      <c r="H31" s="50"/>
      <c r="I31" s="50">
        <f>J30-I30</f>
        <v>0.08333333333333337</v>
      </c>
      <c r="J31" s="50"/>
      <c r="K31" s="50">
        <f>L30-K30</f>
        <v>0.08333333333333337</v>
      </c>
      <c r="L31" s="50"/>
      <c r="M31" s="50">
        <f>N30-M30</f>
        <v>0</v>
      </c>
      <c r="N31" s="50"/>
      <c r="O31" s="50">
        <f>P30-O30</f>
        <v>0.08333333333333337</v>
      </c>
      <c r="P31" s="50"/>
      <c r="Q31" s="50">
        <f>R30-Q30</f>
        <v>0.08333333333333337</v>
      </c>
      <c r="R31" s="50"/>
      <c r="S31" s="50">
        <f>T30-S30</f>
        <v>0.08333333333333331</v>
      </c>
      <c r="T31" s="56"/>
    </row>
    <row r="32" spans="1:20" s="4" customFormat="1" ht="21" customHeight="1">
      <c r="A32" s="51">
        <v>4</v>
      </c>
      <c r="B32" s="52" t="s">
        <v>19</v>
      </c>
      <c r="C32" s="52" t="s">
        <v>15</v>
      </c>
      <c r="D32" s="86">
        <f>SUM(G34:T34)+SUM(G37:T37)</f>
        <v>0.9999999999999998</v>
      </c>
      <c r="E32" s="52" t="s">
        <v>109</v>
      </c>
      <c r="F32" s="52" t="s">
        <v>134</v>
      </c>
      <c r="G32" s="37" t="s">
        <v>127</v>
      </c>
      <c r="H32" s="37"/>
      <c r="I32" s="37" t="s">
        <v>127</v>
      </c>
      <c r="J32" s="37"/>
      <c r="K32" s="37" t="s">
        <v>127</v>
      </c>
      <c r="L32" s="37"/>
      <c r="M32" s="37" t="s">
        <v>127</v>
      </c>
      <c r="N32" s="37"/>
      <c r="O32" s="37" t="s">
        <v>127</v>
      </c>
      <c r="P32" s="37"/>
      <c r="Q32" s="37" t="s">
        <v>127</v>
      </c>
      <c r="R32" s="37"/>
      <c r="S32" s="26"/>
      <c r="T32" s="27"/>
    </row>
    <row r="33" spans="1:20" s="4" customFormat="1" ht="16.5" customHeight="1">
      <c r="A33" s="28"/>
      <c r="B33" s="30"/>
      <c r="C33" s="30"/>
      <c r="D33" s="87"/>
      <c r="E33" s="30"/>
      <c r="F33" s="30"/>
      <c r="G33" s="5">
        <v>0.2916666666666667</v>
      </c>
      <c r="H33" s="5">
        <v>0.3333333333333333</v>
      </c>
      <c r="I33" s="5">
        <v>0.2916666666666667</v>
      </c>
      <c r="J33" s="5">
        <v>0.3333333333333333</v>
      </c>
      <c r="K33" s="5">
        <v>0.2916666666666667</v>
      </c>
      <c r="L33" s="5">
        <v>0.3333333333333333</v>
      </c>
      <c r="M33" s="5">
        <v>0.2916666666666667</v>
      </c>
      <c r="N33" s="5">
        <v>0.3333333333333333</v>
      </c>
      <c r="O33" s="5">
        <v>0.2916666666666667</v>
      </c>
      <c r="P33" s="5">
        <v>0.3333333333333333</v>
      </c>
      <c r="Q33" s="5">
        <v>0.2916666666666667</v>
      </c>
      <c r="R33" s="5">
        <v>0.3333333333333333</v>
      </c>
      <c r="S33" s="5"/>
      <c r="T33" s="6"/>
    </row>
    <row r="34" spans="1:20" s="4" customFormat="1" ht="16.5" customHeight="1">
      <c r="A34" s="28"/>
      <c r="B34" s="30"/>
      <c r="C34" s="30"/>
      <c r="D34" s="87"/>
      <c r="E34" s="30"/>
      <c r="F34" s="30"/>
      <c r="G34" s="41">
        <f>H33-G33</f>
        <v>0.04166666666666663</v>
      </c>
      <c r="H34" s="41"/>
      <c r="I34" s="41">
        <f>J33-I33</f>
        <v>0.04166666666666663</v>
      </c>
      <c r="J34" s="41"/>
      <c r="K34" s="41">
        <f>L33-K33</f>
        <v>0.04166666666666663</v>
      </c>
      <c r="L34" s="41"/>
      <c r="M34" s="41">
        <f>N33-M33</f>
        <v>0.04166666666666663</v>
      </c>
      <c r="N34" s="41"/>
      <c r="O34" s="35">
        <f>P33-O33</f>
        <v>0.04166666666666663</v>
      </c>
      <c r="P34" s="36"/>
      <c r="Q34" s="41">
        <f>R33-Q33</f>
        <v>0.04166666666666663</v>
      </c>
      <c r="R34" s="41"/>
      <c r="S34" s="41">
        <f>T33-S33</f>
        <v>0</v>
      </c>
      <c r="T34" s="46"/>
    </row>
    <row r="35" spans="1:20" s="4" customFormat="1" ht="20.25" customHeight="1">
      <c r="A35" s="28"/>
      <c r="B35" s="30"/>
      <c r="C35" s="30"/>
      <c r="D35" s="87"/>
      <c r="E35" s="30"/>
      <c r="F35" s="30"/>
      <c r="G35" s="38" t="s">
        <v>127</v>
      </c>
      <c r="H35" s="64"/>
      <c r="I35" s="38" t="s">
        <v>127</v>
      </c>
      <c r="J35" s="64"/>
      <c r="K35" s="38" t="s">
        <v>127</v>
      </c>
      <c r="L35" s="64"/>
      <c r="M35" s="38" t="s">
        <v>127</v>
      </c>
      <c r="N35" s="64"/>
      <c r="O35" s="38" t="s">
        <v>127</v>
      </c>
      <c r="P35" s="64"/>
      <c r="Q35" s="38" t="s">
        <v>127</v>
      </c>
      <c r="R35" s="64"/>
      <c r="S35" s="44"/>
      <c r="T35" s="45"/>
    </row>
    <row r="36" spans="1:20" s="4" customFormat="1" ht="15.75" customHeight="1">
      <c r="A36" s="28"/>
      <c r="B36" s="30"/>
      <c r="C36" s="30"/>
      <c r="D36" s="87"/>
      <c r="E36" s="30"/>
      <c r="F36" s="30"/>
      <c r="G36" s="5">
        <v>0.75</v>
      </c>
      <c r="H36" s="5">
        <v>0.875</v>
      </c>
      <c r="I36" s="5">
        <v>0.75</v>
      </c>
      <c r="J36" s="5">
        <v>0.875</v>
      </c>
      <c r="K36" s="5">
        <v>0.75</v>
      </c>
      <c r="L36" s="5">
        <v>0.875</v>
      </c>
      <c r="M36" s="5">
        <v>0.75</v>
      </c>
      <c r="N36" s="5">
        <v>0.875</v>
      </c>
      <c r="O36" s="5">
        <v>0.75</v>
      </c>
      <c r="P36" s="5">
        <v>0.875</v>
      </c>
      <c r="Q36" s="5">
        <v>0.75</v>
      </c>
      <c r="R36" s="5">
        <v>0.875</v>
      </c>
      <c r="S36" s="5"/>
      <c r="T36" s="6"/>
    </row>
    <row r="37" spans="1:20" s="4" customFormat="1" ht="15.75" customHeight="1">
      <c r="A37" s="28"/>
      <c r="B37" s="30"/>
      <c r="C37" s="30"/>
      <c r="D37" s="88"/>
      <c r="E37" s="32"/>
      <c r="F37" s="32"/>
      <c r="G37" s="41">
        <f>H36-G36</f>
        <v>0.125</v>
      </c>
      <c r="H37" s="41"/>
      <c r="I37" s="41">
        <f>J36-I36</f>
        <v>0.125</v>
      </c>
      <c r="J37" s="41"/>
      <c r="K37" s="41">
        <f>L36-K36</f>
        <v>0.125</v>
      </c>
      <c r="L37" s="41"/>
      <c r="M37" s="41">
        <f>N36-M36</f>
        <v>0.125</v>
      </c>
      <c r="N37" s="41"/>
      <c r="O37" s="41">
        <f>P36-O36</f>
        <v>0.125</v>
      </c>
      <c r="P37" s="41"/>
      <c r="Q37" s="41">
        <f>R36-Q36</f>
        <v>0.125</v>
      </c>
      <c r="R37" s="41"/>
      <c r="S37" s="41">
        <f>T36-S36</f>
        <v>0</v>
      </c>
      <c r="T37" s="46"/>
    </row>
    <row r="38" spans="1:20" s="4" customFormat="1" ht="20.25" customHeight="1">
      <c r="A38" s="28"/>
      <c r="B38" s="30"/>
      <c r="C38" s="30"/>
      <c r="D38" s="62">
        <f>SUM(G40:T40)</f>
        <v>0.75</v>
      </c>
      <c r="E38" s="59" t="s">
        <v>110</v>
      </c>
      <c r="F38" s="59" t="s">
        <v>134</v>
      </c>
      <c r="G38" s="38" t="s">
        <v>127</v>
      </c>
      <c r="H38" s="64"/>
      <c r="I38" s="38" t="s">
        <v>127</v>
      </c>
      <c r="J38" s="64"/>
      <c r="K38" s="38" t="s">
        <v>127</v>
      </c>
      <c r="L38" s="64"/>
      <c r="M38" s="38" t="s">
        <v>127</v>
      </c>
      <c r="N38" s="64"/>
      <c r="O38" s="38" t="s">
        <v>127</v>
      </c>
      <c r="P38" s="64"/>
      <c r="Q38" s="38" t="s">
        <v>127</v>
      </c>
      <c r="R38" s="64"/>
      <c r="S38" s="44"/>
      <c r="T38" s="45"/>
    </row>
    <row r="39" spans="1:20" s="4" customFormat="1" ht="19.5" customHeight="1">
      <c r="A39" s="28"/>
      <c r="B39" s="30"/>
      <c r="C39" s="30"/>
      <c r="D39" s="60"/>
      <c r="E39" s="30"/>
      <c r="F39" s="30"/>
      <c r="G39" s="5">
        <v>0.7083333333333334</v>
      </c>
      <c r="H39" s="5">
        <v>0.8333333333333334</v>
      </c>
      <c r="I39" s="5">
        <v>0.7083333333333334</v>
      </c>
      <c r="J39" s="5">
        <v>0.8333333333333334</v>
      </c>
      <c r="K39" s="5">
        <v>0.7083333333333334</v>
      </c>
      <c r="L39" s="5">
        <v>0.8333333333333334</v>
      </c>
      <c r="M39" s="5">
        <v>0.7083333333333334</v>
      </c>
      <c r="N39" s="5">
        <v>0.8333333333333334</v>
      </c>
      <c r="O39" s="5">
        <v>0.7083333333333334</v>
      </c>
      <c r="P39" s="5">
        <v>0.8333333333333334</v>
      </c>
      <c r="Q39" s="5">
        <v>0.7083333333333334</v>
      </c>
      <c r="R39" s="5">
        <v>0.8333333333333334</v>
      </c>
      <c r="S39" s="5"/>
      <c r="T39" s="6"/>
    </row>
    <row r="40" spans="1:20" s="4" customFormat="1" ht="16.5" customHeight="1">
      <c r="A40" s="28"/>
      <c r="B40" s="30"/>
      <c r="C40" s="30"/>
      <c r="D40" s="60"/>
      <c r="E40" s="30"/>
      <c r="F40" s="30"/>
      <c r="G40" s="41">
        <f>H39-G39</f>
        <v>0.125</v>
      </c>
      <c r="H40" s="41"/>
      <c r="I40" s="41">
        <f>J39-I39</f>
        <v>0.125</v>
      </c>
      <c r="J40" s="41"/>
      <c r="K40" s="41">
        <f>L39-K39</f>
        <v>0.125</v>
      </c>
      <c r="L40" s="41"/>
      <c r="M40" s="41">
        <f>N39-M39</f>
        <v>0.125</v>
      </c>
      <c r="N40" s="41"/>
      <c r="O40" s="41">
        <f>P39-O39</f>
        <v>0.125</v>
      </c>
      <c r="P40" s="41"/>
      <c r="Q40" s="41">
        <f>R39-Q39</f>
        <v>0.125</v>
      </c>
      <c r="R40" s="41"/>
      <c r="S40" s="41">
        <f>T39-S39</f>
        <v>0</v>
      </c>
      <c r="T40" s="46"/>
    </row>
    <row r="41" spans="1:20" s="4" customFormat="1" ht="13.5" customHeight="1">
      <c r="A41" s="28"/>
      <c r="B41" s="30"/>
      <c r="C41" s="30"/>
      <c r="D41" s="41">
        <f>SUM(G43:T43)</f>
        <v>0.5</v>
      </c>
      <c r="E41" s="33" t="s">
        <v>111</v>
      </c>
      <c r="F41" s="59" t="s">
        <v>134</v>
      </c>
      <c r="G41" s="37" t="s">
        <v>127</v>
      </c>
      <c r="H41" s="37"/>
      <c r="I41" s="44"/>
      <c r="J41" s="44"/>
      <c r="K41" s="37" t="s">
        <v>127</v>
      </c>
      <c r="L41" s="37"/>
      <c r="M41" s="44"/>
      <c r="N41" s="44"/>
      <c r="O41" s="37" t="s">
        <v>127</v>
      </c>
      <c r="P41" s="37"/>
      <c r="Q41" s="37" t="s">
        <v>127</v>
      </c>
      <c r="R41" s="37"/>
      <c r="S41" s="44"/>
      <c r="T41" s="45"/>
    </row>
    <row r="42" spans="1:20" s="4" customFormat="1" ht="16.5" customHeight="1">
      <c r="A42" s="28"/>
      <c r="B42" s="30"/>
      <c r="C42" s="30"/>
      <c r="D42" s="41"/>
      <c r="E42" s="33"/>
      <c r="F42" s="30"/>
      <c r="G42" s="5">
        <v>0.6875</v>
      </c>
      <c r="H42" s="5">
        <v>0.8125</v>
      </c>
      <c r="I42" s="5"/>
      <c r="J42" s="5"/>
      <c r="K42" s="5">
        <v>0.6875</v>
      </c>
      <c r="L42" s="5">
        <v>0.8125</v>
      </c>
      <c r="M42" s="5"/>
      <c r="N42" s="5"/>
      <c r="O42" s="5">
        <v>0.6875</v>
      </c>
      <c r="P42" s="5">
        <v>0.8125</v>
      </c>
      <c r="Q42" s="5">
        <v>0.6666666666666666</v>
      </c>
      <c r="R42" s="5">
        <v>0.7916666666666666</v>
      </c>
      <c r="S42" s="5"/>
      <c r="T42" s="6"/>
    </row>
    <row r="43" spans="1:20" s="4" customFormat="1" ht="16.5" customHeight="1" thickBot="1">
      <c r="A43" s="29"/>
      <c r="B43" s="31"/>
      <c r="C43" s="31"/>
      <c r="D43" s="50"/>
      <c r="E43" s="34"/>
      <c r="F43" s="31"/>
      <c r="G43" s="50">
        <f>H42-G42</f>
        <v>0.125</v>
      </c>
      <c r="H43" s="50"/>
      <c r="I43" s="50">
        <f>J42-I42</f>
        <v>0</v>
      </c>
      <c r="J43" s="50"/>
      <c r="K43" s="50">
        <f>L42-K42</f>
        <v>0.125</v>
      </c>
      <c r="L43" s="50"/>
      <c r="M43" s="50">
        <f>N42-M42</f>
        <v>0</v>
      </c>
      <c r="N43" s="50"/>
      <c r="O43" s="50">
        <f>P42-O42</f>
        <v>0.125</v>
      </c>
      <c r="P43" s="50"/>
      <c r="Q43" s="50">
        <f>R42-Q42</f>
        <v>0.125</v>
      </c>
      <c r="R43" s="50"/>
      <c r="S43" s="50">
        <f>T42-S42</f>
        <v>0</v>
      </c>
      <c r="T43" s="56"/>
    </row>
    <row r="44" spans="1:20" s="4" customFormat="1" ht="24" customHeight="1">
      <c r="A44" s="51">
        <v>1</v>
      </c>
      <c r="B44" s="52" t="s">
        <v>12</v>
      </c>
      <c r="C44" s="52" t="s">
        <v>13</v>
      </c>
      <c r="D44" s="65">
        <f>SUM(G46:T46)+SUM(G49:T49)</f>
        <v>0.7500000000000002</v>
      </c>
      <c r="E44" s="52" t="s">
        <v>140</v>
      </c>
      <c r="F44" s="52" t="s">
        <v>74</v>
      </c>
      <c r="G44" s="26" t="s">
        <v>34</v>
      </c>
      <c r="H44" s="26"/>
      <c r="I44" s="26" t="s">
        <v>73</v>
      </c>
      <c r="J44" s="26"/>
      <c r="K44" s="26" t="s">
        <v>34</v>
      </c>
      <c r="L44" s="26"/>
      <c r="M44" s="26" t="s">
        <v>73</v>
      </c>
      <c r="N44" s="26"/>
      <c r="O44" s="26" t="s">
        <v>34</v>
      </c>
      <c r="P44" s="26"/>
      <c r="Q44" s="26" t="s">
        <v>34</v>
      </c>
      <c r="R44" s="26"/>
      <c r="S44" s="84"/>
      <c r="T44" s="85"/>
    </row>
    <row r="45" spans="1:20" s="4" customFormat="1" ht="16.5" customHeight="1">
      <c r="A45" s="28"/>
      <c r="B45" s="30"/>
      <c r="C45" s="30"/>
      <c r="D45" s="60"/>
      <c r="E45" s="30"/>
      <c r="F45" s="30"/>
      <c r="G45" s="5">
        <v>0.7916666666666666</v>
      </c>
      <c r="H45" s="5">
        <v>0.875</v>
      </c>
      <c r="I45" s="5">
        <v>0.8125</v>
      </c>
      <c r="J45" s="5">
        <v>0.8958333333333334</v>
      </c>
      <c r="K45" s="5">
        <v>0.7916666666666666</v>
      </c>
      <c r="L45" s="5">
        <v>0.875</v>
      </c>
      <c r="M45" s="5">
        <v>0.8125</v>
      </c>
      <c r="N45" s="5">
        <v>0.8958333333333334</v>
      </c>
      <c r="O45" s="5">
        <v>0.7916666666666666</v>
      </c>
      <c r="P45" s="5">
        <v>0.875</v>
      </c>
      <c r="Q45" s="5">
        <v>0.75</v>
      </c>
      <c r="R45" s="5">
        <v>0.8333333333333334</v>
      </c>
      <c r="S45" s="21"/>
      <c r="T45" s="22"/>
    </row>
    <row r="46" spans="1:20" s="4" customFormat="1" ht="16.5" customHeight="1">
      <c r="A46" s="28"/>
      <c r="B46" s="30"/>
      <c r="C46" s="30"/>
      <c r="D46" s="60"/>
      <c r="E46" s="30"/>
      <c r="F46" s="30"/>
      <c r="G46" s="41">
        <f>H45-G45</f>
        <v>0.08333333333333337</v>
      </c>
      <c r="H46" s="41"/>
      <c r="I46" s="41">
        <f>J45-I45</f>
        <v>0.08333333333333337</v>
      </c>
      <c r="J46" s="41"/>
      <c r="K46" s="41">
        <f>L45-K45</f>
        <v>0.08333333333333337</v>
      </c>
      <c r="L46" s="41"/>
      <c r="M46" s="41">
        <f>N45-M45</f>
        <v>0.08333333333333337</v>
      </c>
      <c r="N46" s="41"/>
      <c r="O46" s="41">
        <f>P45-O45</f>
        <v>0.08333333333333337</v>
      </c>
      <c r="P46" s="41"/>
      <c r="Q46" s="41">
        <f>R45-Q45</f>
        <v>0.08333333333333337</v>
      </c>
      <c r="R46" s="41"/>
      <c r="S46" s="41">
        <f>T45-S45</f>
        <v>0</v>
      </c>
      <c r="T46" s="46"/>
    </row>
    <row r="47" spans="1:20" s="4" customFormat="1" ht="16.5" customHeight="1">
      <c r="A47" s="28"/>
      <c r="B47" s="30"/>
      <c r="C47" s="30"/>
      <c r="D47" s="60"/>
      <c r="E47" s="30"/>
      <c r="F47" s="30"/>
      <c r="G47" s="84" t="s">
        <v>32</v>
      </c>
      <c r="H47" s="85"/>
      <c r="I47" s="84"/>
      <c r="J47" s="85"/>
      <c r="K47" s="84" t="s">
        <v>32</v>
      </c>
      <c r="L47" s="85"/>
      <c r="M47" s="84"/>
      <c r="N47" s="85"/>
      <c r="O47" s="84" t="s">
        <v>32</v>
      </c>
      <c r="P47" s="85"/>
      <c r="Q47" s="84" t="s">
        <v>32</v>
      </c>
      <c r="R47" s="85"/>
      <c r="S47" s="84"/>
      <c r="T47" s="85"/>
    </row>
    <row r="48" spans="1:20" s="4" customFormat="1" ht="16.5" customHeight="1">
      <c r="A48" s="28"/>
      <c r="B48" s="30"/>
      <c r="C48" s="30"/>
      <c r="D48" s="60"/>
      <c r="E48" s="30"/>
      <c r="F48" s="30"/>
      <c r="G48" s="5">
        <v>0.2916666666666667</v>
      </c>
      <c r="H48" s="5">
        <v>0.3541666666666667</v>
      </c>
      <c r="I48" s="5"/>
      <c r="J48" s="5"/>
      <c r="K48" s="5">
        <v>0.2916666666666667</v>
      </c>
      <c r="L48" s="5">
        <v>0.3541666666666667</v>
      </c>
      <c r="M48" s="5"/>
      <c r="N48" s="5"/>
      <c r="O48" s="5">
        <v>0.2916666666666667</v>
      </c>
      <c r="P48" s="5">
        <v>0.3541666666666667</v>
      </c>
      <c r="Q48" s="5">
        <v>0.3333333333333333</v>
      </c>
      <c r="R48" s="5">
        <v>0.3958333333333333</v>
      </c>
      <c r="S48" s="5"/>
      <c r="T48" s="5"/>
    </row>
    <row r="49" spans="1:20" s="4" customFormat="1" ht="16.5" customHeight="1">
      <c r="A49" s="28"/>
      <c r="B49" s="30"/>
      <c r="C49" s="30"/>
      <c r="D49" s="63"/>
      <c r="E49" s="32"/>
      <c r="F49" s="32"/>
      <c r="G49" s="35">
        <f>H48-G48</f>
        <v>0.0625</v>
      </c>
      <c r="H49" s="36"/>
      <c r="I49" s="35">
        <f>J48-I48</f>
        <v>0</v>
      </c>
      <c r="J49" s="36"/>
      <c r="K49" s="35">
        <f>L48-K48</f>
        <v>0.0625</v>
      </c>
      <c r="L49" s="36"/>
      <c r="M49" s="35">
        <f>N48-M48</f>
        <v>0</v>
      </c>
      <c r="N49" s="36"/>
      <c r="O49" s="35">
        <f>P48-O48</f>
        <v>0.0625</v>
      </c>
      <c r="P49" s="36"/>
      <c r="Q49" s="35">
        <f>R48-Q48</f>
        <v>0.0625</v>
      </c>
      <c r="R49" s="36"/>
      <c r="S49" s="35">
        <f>T48-S48</f>
        <v>0</v>
      </c>
      <c r="T49" s="49"/>
    </row>
    <row r="50" spans="1:20" s="4" customFormat="1" ht="23.25" customHeight="1">
      <c r="A50" s="28"/>
      <c r="B50" s="30"/>
      <c r="C50" s="30"/>
      <c r="D50" s="62">
        <f>SUM(G52:T52)+SUM(G55:T55)</f>
        <v>0.5</v>
      </c>
      <c r="E50" s="59" t="s">
        <v>72</v>
      </c>
      <c r="F50" s="30" t="s">
        <v>74</v>
      </c>
      <c r="G50" s="37" t="s">
        <v>34</v>
      </c>
      <c r="H50" s="37"/>
      <c r="I50" s="57" t="s">
        <v>73</v>
      </c>
      <c r="J50" s="58"/>
      <c r="K50" s="37" t="s">
        <v>34</v>
      </c>
      <c r="L50" s="37"/>
      <c r="M50" s="57" t="s">
        <v>73</v>
      </c>
      <c r="N50" s="58"/>
      <c r="O50" s="37" t="s">
        <v>34</v>
      </c>
      <c r="P50" s="37"/>
      <c r="Q50" s="38" t="s">
        <v>34</v>
      </c>
      <c r="R50" s="64"/>
      <c r="S50" s="84"/>
      <c r="T50" s="85"/>
    </row>
    <row r="51" spans="1:20" s="4" customFormat="1" ht="16.5" customHeight="1">
      <c r="A51" s="28"/>
      <c r="B51" s="30"/>
      <c r="C51" s="30"/>
      <c r="D51" s="60"/>
      <c r="E51" s="30"/>
      <c r="F51" s="30"/>
      <c r="G51" s="5">
        <v>0.7916666666666666</v>
      </c>
      <c r="H51" s="5">
        <v>0.8541666666666666</v>
      </c>
      <c r="I51" s="5">
        <v>0.75</v>
      </c>
      <c r="J51" s="5">
        <v>0.8125</v>
      </c>
      <c r="K51" s="5">
        <v>0.7916666666666666</v>
      </c>
      <c r="L51" s="5">
        <v>0.8541666666666666</v>
      </c>
      <c r="M51" s="5">
        <v>0.75</v>
      </c>
      <c r="N51" s="5">
        <v>0.8125</v>
      </c>
      <c r="O51" s="5">
        <v>0.7916666666666666</v>
      </c>
      <c r="P51" s="5">
        <v>0.8541666666666666</v>
      </c>
      <c r="Q51" s="5">
        <v>0.7083333333333334</v>
      </c>
      <c r="R51" s="5">
        <v>0.8333333333333334</v>
      </c>
      <c r="S51" s="5"/>
      <c r="T51" s="5"/>
    </row>
    <row r="52" spans="1:20" s="4" customFormat="1" ht="16.5" customHeight="1">
      <c r="A52" s="28"/>
      <c r="B52" s="30"/>
      <c r="C52" s="30"/>
      <c r="D52" s="60"/>
      <c r="E52" s="30"/>
      <c r="F52" s="30"/>
      <c r="G52" s="35">
        <f>H51-G51</f>
        <v>0.0625</v>
      </c>
      <c r="H52" s="36"/>
      <c r="I52" s="35">
        <f>J51-I51</f>
        <v>0.0625</v>
      </c>
      <c r="J52" s="36"/>
      <c r="K52" s="35">
        <f>L51-K51</f>
        <v>0.0625</v>
      </c>
      <c r="L52" s="36"/>
      <c r="M52" s="35">
        <f>N51-M51</f>
        <v>0.0625</v>
      </c>
      <c r="N52" s="36"/>
      <c r="O52" s="35">
        <f>P51-O51</f>
        <v>0.0625</v>
      </c>
      <c r="P52" s="36"/>
      <c r="Q52" s="35">
        <f>R51-Q51</f>
        <v>0.125</v>
      </c>
      <c r="R52" s="36"/>
      <c r="S52" s="35">
        <f>T51-S51</f>
        <v>0</v>
      </c>
      <c r="T52" s="49"/>
    </row>
    <row r="53" spans="1:20" s="4" customFormat="1" ht="16.5" customHeight="1">
      <c r="A53" s="28"/>
      <c r="B53" s="30"/>
      <c r="C53" s="30"/>
      <c r="D53" s="60"/>
      <c r="E53" s="30"/>
      <c r="F53" s="30"/>
      <c r="G53" s="84"/>
      <c r="H53" s="85"/>
      <c r="I53" s="38"/>
      <c r="J53" s="64"/>
      <c r="K53" s="84"/>
      <c r="L53" s="85"/>
      <c r="M53" s="38"/>
      <c r="N53" s="64"/>
      <c r="O53" s="38"/>
      <c r="P53" s="64"/>
      <c r="Q53" s="84" t="s">
        <v>32</v>
      </c>
      <c r="R53" s="85"/>
      <c r="S53" s="84"/>
      <c r="T53" s="85"/>
    </row>
    <row r="54" spans="1:20" s="4" customFormat="1" ht="16.5" customHeight="1">
      <c r="A54" s="28"/>
      <c r="B54" s="30"/>
      <c r="C54" s="30"/>
      <c r="D54" s="60"/>
      <c r="E54" s="30"/>
      <c r="F54" s="30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0.3333333333333333</v>
      </c>
      <c r="R54" s="5">
        <v>0.3958333333333333</v>
      </c>
      <c r="S54" s="21"/>
      <c r="T54" s="22"/>
    </row>
    <row r="55" spans="1:20" s="4" customFormat="1" ht="16.5" customHeight="1">
      <c r="A55" s="28"/>
      <c r="B55" s="30"/>
      <c r="C55" s="30"/>
      <c r="D55" s="63"/>
      <c r="E55" s="32"/>
      <c r="F55" s="32"/>
      <c r="G55" s="35">
        <f>H54-G54</f>
        <v>0</v>
      </c>
      <c r="H55" s="36"/>
      <c r="I55" s="35">
        <f>J54-I54</f>
        <v>0</v>
      </c>
      <c r="J55" s="36"/>
      <c r="K55" s="35">
        <f>L54-K54</f>
        <v>0</v>
      </c>
      <c r="L55" s="36"/>
      <c r="M55" s="35">
        <f>N54-M54</f>
        <v>0</v>
      </c>
      <c r="N55" s="36"/>
      <c r="O55" s="35">
        <f>P54-O54</f>
        <v>0</v>
      </c>
      <c r="P55" s="36"/>
      <c r="Q55" s="35">
        <f>R54-Q54</f>
        <v>0.0625</v>
      </c>
      <c r="R55" s="36"/>
      <c r="S55" s="35">
        <f>T54-S54</f>
        <v>0</v>
      </c>
      <c r="T55" s="49"/>
    </row>
    <row r="56" spans="1:20" s="4" customFormat="1" ht="16.5" customHeight="1">
      <c r="A56" s="28"/>
      <c r="B56" s="30"/>
      <c r="C56" s="30"/>
      <c r="D56" s="41">
        <f>SUM(G58:T58)</f>
        <v>0.2500000000000001</v>
      </c>
      <c r="E56" s="33" t="s">
        <v>71</v>
      </c>
      <c r="F56" s="59" t="s">
        <v>75</v>
      </c>
      <c r="G56" s="37" t="s">
        <v>34</v>
      </c>
      <c r="H56" s="37"/>
      <c r="I56" s="37"/>
      <c r="J56" s="37"/>
      <c r="K56" s="37" t="s">
        <v>34</v>
      </c>
      <c r="L56" s="37"/>
      <c r="M56" s="37"/>
      <c r="N56" s="37"/>
      <c r="O56" s="37" t="s">
        <v>34</v>
      </c>
      <c r="P56" s="37"/>
      <c r="Q56" s="44"/>
      <c r="R56" s="44"/>
      <c r="S56" s="44"/>
      <c r="T56" s="45"/>
    </row>
    <row r="57" spans="1:20" s="4" customFormat="1" ht="16.5" customHeight="1">
      <c r="A57" s="28"/>
      <c r="B57" s="30"/>
      <c r="C57" s="30"/>
      <c r="D57" s="41"/>
      <c r="E57" s="33"/>
      <c r="F57" s="30"/>
      <c r="G57" s="5">
        <v>0.7048611111111112</v>
      </c>
      <c r="H57" s="5">
        <v>0.7881944444444445</v>
      </c>
      <c r="I57" s="5"/>
      <c r="J57" s="5"/>
      <c r="K57" s="5">
        <v>0.7048611111111112</v>
      </c>
      <c r="L57" s="5">
        <v>0.7881944444444445</v>
      </c>
      <c r="M57" s="5"/>
      <c r="N57" s="5"/>
      <c r="O57" s="5">
        <v>0.7048611111111112</v>
      </c>
      <c r="P57" s="5">
        <v>0.7881944444444445</v>
      </c>
      <c r="Q57" s="5"/>
      <c r="R57" s="5"/>
      <c r="S57" s="5"/>
      <c r="T57" s="6"/>
    </row>
    <row r="58" spans="1:20" s="4" customFormat="1" ht="14.25" customHeight="1" thickBot="1">
      <c r="A58" s="29"/>
      <c r="B58" s="31"/>
      <c r="C58" s="31"/>
      <c r="D58" s="50"/>
      <c r="E58" s="34"/>
      <c r="F58" s="31"/>
      <c r="G58" s="50">
        <f>H57-G57</f>
        <v>0.08333333333333337</v>
      </c>
      <c r="H58" s="50"/>
      <c r="I58" s="50">
        <f>J57-I57</f>
        <v>0</v>
      </c>
      <c r="J58" s="50"/>
      <c r="K58" s="50">
        <f>L57-K57</f>
        <v>0.08333333333333337</v>
      </c>
      <c r="L58" s="50"/>
      <c r="M58" s="50">
        <f>N57-M57</f>
        <v>0</v>
      </c>
      <c r="N58" s="50"/>
      <c r="O58" s="50">
        <f>P57-O57</f>
        <v>0.08333333333333337</v>
      </c>
      <c r="P58" s="50"/>
      <c r="Q58" s="50">
        <f>R57-Q57</f>
        <v>0</v>
      </c>
      <c r="R58" s="50"/>
      <c r="S58" s="50">
        <f>T57-S57</f>
        <v>0</v>
      </c>
      <c r="T58" s="56"/>
    </row>
    <row r="59" spans="1:20" s="4" customFormat="1" ht="17.25" customHeight="1">
      <c r="A59" s="51">
        <v>2</v>
      </c>
      <c r="B59" s="52" t="s">
        <v>113</v>
      </c>
      <c r="C59" s="52" t="s">
        <v>23</v>
      </c>
      <c r="D59" s="65">
        <f>SUM(G61:T61)</f>
        <v>0.5833333333333337</v>
      </c>
      <c r="E59" s="54" t="s">
        <v>114</v>
      </c>
      <c r="F59" s="52" t="s">
        <v>132</v>
      </c>
      <c r="G59" s="26" t="s">
        <v>131</v>
      </c>
      <c r="H59" s="26"/>
      <c r="I59" s="26" t="s">
        <v>131</v>
      </c>
      <c r="J59" s="26"/>
      <c r="K59" s="26" t="s">
        <v>131</v>
      </c>
      <c r="L59" s="26"/>
      <c r="M59" s="26" t="s">
        <v>131</v>
      </c>
      <c r="N59" s="26"/>
      <c r="O59" s="26" t="s">
        <v>131</v>
      </c>
      <c r="P59" s="26"/>
      <c r="Q59" s="26" t="s">
        <v>131</v>
      </c>
      <c r="R59" s="26"/>
      <c r="S59" s="26"/>
      <c r="T59" s="27"/>
    </row>
    <row r="60" spans="1:20" s="4" customFormat="1" ht="17.25" customHeight="1">
      <c r="A60" s="28"/>
      <c r="B60" s="30"/>
      <c r="C60" s="30"/>
      <c r="D60" s="60"/>
      <c r="E60" s="33"/>
      <c r="F60" s="30"/>
      <c r="G60" s="5">
        <v>0.7291666666666666</v>
      </c>
      <c r="H60" s="5">
        <v>0.8333333333333334</v>
      </c>
      <c r="I60" s="5">
        <v>0.7291666666666666</v>
      </c>
      <c r="J60" s="5">
        <v>0.8333333333333334</v>
      </c>
      <c r="K60" s="5">
        <v>0.7291666666666666</v>
      </c>
      <c r="L60" s="5">
        <v>0.8333333333333334</v>
      </c>
      <c r="M60" s="5">
        <v>0.7291666666666666</v>
      </c>
      <c r="N60" s="5">
        <v>0.8333333333333334</v>
      </c>
      <c r="O60" s="5">
        <v>0.75</v>
      </c>
      <c r="P60" s="5">
        <v>0.8333333333333334</v>
      </c>
      <c r="Q60" s="5">
        <v>0.6666666666666666</v>
      </c>
      <c r="R60" s="5">
        <v>0.75</v>
      </c>
      <c r="S60" s="5"/>
      <c r="T60" s="6"/>
    </row>
    <row r="61" spans="1:20" s="4" customFormat="1" ht="17.25" customHeight="1">
      <c r="A61" s="28"/>
      <c r="B61" s="30"/>
      <c r="C61" s="30"/>
      <c r="D61" s="63"/>
      <c r="E61" s="33"/>
      <c r="F61" s="32"/>
      <c r="G61" s="35">
        <f>H60-G60</f>
        <v>0.10416666666666674</v>
      </c>
      <c r="H61" s="36"/>
      <c r="I61" s="41">
        <f>J60-I60</f>
        <v>0.10416666666666674</v>
      </c>
      <c r="J61" s="41"/>
      <c r="K61" s="41">
        <f>L60-K60</f>
        <v>0.10416666666666674</v>
      </c>
      <c r="L61" s="41"/>
      <c r="M61" s="41">
        <f>N60-M60</f>
        <v>0.10416666666666674</v>
      </c>
      <c r="N61" s="41"/>
      <c r="O61" s="41">
        <f>P60-O60</f>
        <v>0.08333333333333337</v>
      </c>
      <c r="P61" s="41"/>
      <c r="Q61" s="41">
        <f>R60-Q60</f>
        <v>0.08333333333333337</v>
      </c>
      <c r="R61" s="41"/>
      <c r="S61" s="41">
        <f>T60-S60</f>
        <v>0</v>
      </c>
      <c r="T61" s="41"/>
    </row>
    <row r="62" spans="1:20" s="4" customFormat="1" ht="17.25" customHeight="1">
      <c r="A62" s="28"/>
      <c r="B62" s="30"/>
      <c r="C62" s="30"/>
      <c r="D62" s="62">
        <f>SUM(G64:T64)</f>
        <v>0.5833333333333337</v>
      </c>
      <c r="E62" s="33" t="s">
        <v>115</v>
      </c>
      <c r="F62" s="59" t="s">
        <v>133</v>
      </c>
      <c r="G62" s="44" t="s">
        <v>131</v>
      </c>
      <c r="H62" s="44"/>
      <c r="I62" s="44" t="s">
        <v>131</v>
      </c>
      <c r="J62" s="44"/>
      <c r="K62" s="44" t="s">
        <v>131</v>
      </c>
      <c r="L62" s="44"/>
      <c r="M62" s="44" t="s">
        <v>131</v>
      </c>
      <c r="N62" s="44"/>
      <c r="O62" s="44" t="s">
        <v>131</v>
      </c>
      <c r="P62" s="44"/>
      <c r="Q62" s="44" t="s">
        <v>131</v>
      </c>
      <c r="R62" s="44"/>
      <c r="S62" s="44"/>
      <c r="T62" s="45"/>
    </row>
    <row r="63" spans="1:20" s="4" customFormat="1" ht="17.25" customHeight="1">
      <c r="A63" s="28"/>
      <c r="B63" s="30"/>
      <c r="C63" s="30"/>
      <c r="D63" s="60"/>
      <c r="E63" s="33"/>
      <c r="F63" s="30"/>
      <c r="G63" s="5">
        <v>0.7291666666666666</v>
      </c>
      <c r="H63" s="5">
        <v>0.8333333333333334</v>
      </c>
      <c r="I63" s="5">
        <v>0.7291666666666666</v>
      </c>
      <c r="J63" s="5">
        <v>0.8333333333333334</v>
      </c>
      <c r="K63" s="5">
        <v>0.7291666666666666</v>
      </c>
      <c r="L63" s="5">
        <v>0.8333333333333334</v>
      </c>
      <c r="M63" s="5">
        <v>0.7291666666666666</v>
      </c>
      <c r="N63" s="5">
        <v>0.8333333333333334</v>
      </c>
      <c r="O63" s="5">
        <v>0.75</v>
      </c>
      <c r="P63" s="5">
        <v>0.8333333333333334</v>
      </c>
      <c r="Q63" s="5">
        <v>0.6666666666666666</v>
      </c>
      <c r="R63" s="5">
        <v>0.75</v>
      </c>
      <c r="S63" s="5"/>
      <c r="T63" s="6"/>
    </row>
    <row r="64" spans="1:20" s="4" customFormat="1" ht="17.25" customHeight="1">
      <c r="A64" s="28"/>
      <c r="B64" s="30"/>
      <c r="C64" s="30"/>
      <c r="D64" s="63"/>
      <c r="E64" s="33"/>
      <c r="F64" s="32"/>
      <c r="G64" s="35">
        <f>H63-G63</f>
        <v>0.10416666666666674</v>
      </c>
      <c r="H64" s="36"/>
      <c r="I64" s="35">
        <f>J63-I63</f>
        <v>0.10416666666666674</v>
      </c>
      <c r="J64" s="36"/>
      <c r="K64" s="35">
        <f>L63-K63</f>
        <v>0.10416666666666674</v>
      </c>
      <c r="L64" s="36"/>
      <c r="M64" s="35">
        <f>N63-M63</f>
        <v>0.10416666666666674</v>
      </c>
      <c r="N64" s="36"/>
      <c r="O64" s="35">
        <f>P63-O63</f>
        <v>0.08333333333333337</v>
      </c>
      <c r="P64" s="36"/>
      <c r="Q64" s="35">
        <f>R63-Q63</f>
        <v>0.08333333333333337</v>
      </c>
      <c r="R64" s="36"/>
      <c r="S64" s="35">
        <f>T63-S63</f>
        <v>0</v>
      </c>
      <c r="T64" s="36"/>
    </row>
    <row r="65" spans="1:20" s="4" customFormat="1" ht="20.25" customHeight="1">
      <c r="A65" s="28"/>
      <c r="B65" s="30"/>
      <c r="C65" s="30"/>
      <c r="D65" s="60">
        <f>SUM(G67:T67)</f>
        <v>0.3750000000000001</v>
      </c>
      <c r="E65" s="32" t="s">
        <v>117</v>
      </c>
      <c r="F65" s="30" t="s">
        <v>132</v>
      </c>
      <c r="G65" s="44" t="s">
        <v>131</v>
      </c>
      <c r="H65" s="44"/>
      <c r="I65" s="44" t="s">
        <v>131</v>
      </c>
      <c r="J65" s="44"/>
      <c r="K65" s="44" t="s">
        <v>131</v>
      </c>
      <c r="L65" s="44"/>
      <c r="M65" s="44" t="s">
        <v>131</v>
      </c>
      <c r="N65" s="44"/>
      <c r="O65" s="44" t="s">
        <v>131</v>
      </c>
      <c r="P65" s="44"/>
      <c r="Q65" s="44"/>
      <c r="R65" s="44"/>
      <c r="S65" s="37"/>
      <c r="T65" s="43"/>
    </row>
    <row r="66" spans="1:20" s="4" customFormat="1" ht="17.25" customHeight="1">
      <c r="A66" s="28"/>
      <c r="B66" s="30"/>
      <c r="C66" s="30"/>
      <c r="D66" s="60"/>
      <c r="E66" s="33"/>
      <c r="F66" s="30"/>
      <c r="G66" s="5">
        <v>0.75</v>
      </c>
      <c r="H66" s="5">
        <v>0.8333333333333334</v>
      </c>
      <c r="I66" s="5">
        <v>0.75</v>
      </c>
      <c r="J66" s="5">
        <v>0.8125</v>
      </c>
      <c r="K66" s="5">
        <v>0.75</v>
      </c>
      <c r="L66" s="5">
        <v>0.8333333333333334</v>
      </c>
      <c r="M66" s="5">
        <v>0.75</v>
      </c>
      <c r="N66" s="5">
        <v>0.8125</v>
      </c>
      <c r="O66" s="5">
        <v>0.75</v>
      </c>
      <c r="P66" s="5">
        <v>0.8333333333333334</v>
      </c>
      <c r="Q66" s="5"/>
      <c r="R66" s="5"/>
      <c r="S66" s="5"/>
      <c r="T66" s="6"/>
    </row>
    <row r="67" spans="1:20" s="4" customFormat="1" ht="17.25" customHeight="1" thickBot="1">
      <c r="A67" s="29"/>
      <c r="B67" s="31"/>
      <c r="C67" s="31"/>
      <c r="D67" s="61"/>
      <c r="E67" s="34"/>
      <c r="F67" s="31"/>
      <c r="G67" s="50">
        <f>H66-G66</f>
        <v>0.08333333333333337</v>
      </c>
      <c r="H67" s="50"/>
      <c r="I67" s="50">
        <f>J66-I66</f>
        <v>0.0625</v>
      </c>
      <c r="J67" s="50"/>
      <c r="K67" s="50">
        <f>L66-K66</f>
        <v>0.08333333333333337</v>
      </c>
      <c r="L67" s="50"/>
      <c r="M67" s="50">
        <f>N66-M66</f>
        <v>0.0625</v>
      </c>
      <c r="N67" s="50"/>
      <c r="O67" s="50">
        <f>P66-O66</f>
        <v>0.08333333333333337</v>
      </c>
      <c r="P67" s="50"/>
      <c r="Q67" s="50">
        <f>R66-Q66</f>
        <v>0</v>
      </c>
      <c r="R67" s="50"/>
      <c r="S67" s="39"/>
      <c r="T67" s="42"/>
    </row>
    <row r="68" spans="1:20" s="4" customFormat="1" ht="15.75" customHeight="1">
      <c r="A68" s="51">
        <v>6</v>
      </c>
      <c r="B68" s="52" t="s">
        <v>112</v>
      </c>
      <c r="C68" s="52" t="s">
        <v>15</v>
      </c>
      <c r="D68" s="53">
        <f>SUM(G70:T70)</f>
        <v>0.2500000000000001</v>
      </c>
      <c r="E68" s="54" t="s">
        <v>118</v>
      </c>
      <c r="F68" s="54" t="s">
        <v>60</v>
      </c>
      <c r="G68" s="26" t="s">
        <v>126</v>
      </c>
      <c r="H68" s="26"/>
      <c r="I68" s="26"/>
      <c r="J68" s="26"/>
      <c r="K68" s="26" t="s">
        <v>126</v>
      </c>
      <c r="L68" s="26"/>
      <c r="M68" s="26" t="s">
        <v>126</v>
      </c>
      <c r="N68" s="26"/>
      <c r="O68" s="26"/>
      <c r="P68" s="26"/>
      <c r="Q68" s="26"/>
      <c r="R68" s="26"/>
      <c r="S68" s="26"/>
      <c r="T68" s="27"/>
    </row>
    <row r="69" spans="1:20" s="4" customFormat="1" ht="15.75" customHeight="1">
      <c r="A69" s="28"/>
      <c r="B69" s="30"/>
      <c r="C69" s="30"/>
      <c r="D69" s="41"/>
      <c r="E69" s="33"/>
      <c r="F69" s="33"/>
      <c r="G69" s="5">
        <v>0.75</v>
      </c>
      <c r="H69" s="5">
        <v>0.8333333333333334</v>
      </c>
      <c r="I69" s="5"/>
      <c r="J69" s="5"/>
      <c r="K69" s="5">
        <v>0.75</v>
      </c>
      <c r="L69" s="5">
        <v>0.8333333333333334</v>
      </c>
      <c r="M69" s="5">
        <v>0.75</v>
      </c>
      <c r="N69" s="5">
        <v>0.8333333333333334</v>
      </c>
      <c r="O69" s="5"/>
      <c r="P69" s="5"/>
      <c r="Q69" s="5"/>
      <c r="R69" s="5"/>
      <c r="S69" s="5"/>
      <c r="T69" s="6"/>
    </row>
    <row r="70" spans="1:20" s="4" customFormat="1" ht="15.75" customHeight="1">
      <c r="A70" s="28"/>
      <c r="B70" s="30"/>
      <c r="C70" s="30"/>
      <c r="D70" s="41"/>
      <c r="E70" s="33"/>
      <c r="F70" s="33"/>
      <c r="G70" s="35">
        <f>H69-G69</f>
        <v>0.08333333333333337</v>
      </c>
      <c r="H70" s="36"/>
      <c r="I70" s="35">
        <f>J69-I69</f>
        <v>0</v>
      </c>
      <c r="J70" s="36"/>
      <c r="K70" s="35">
        <f>L69-K69</f>
        <v>0.08333333333333337</v>
      </c>
      <c r="L70" s="36"/>
      <c r="M70" s="35">
        <f>N69-M69</f>
        <v>0.08333333333333337</v>
      </c>
      <c r="N70" s="36"/>
      <c r="O70" s="35">
        <f>P69-O69</f>
        <v>0</v>
      </c>
      <c r="P70" s="36"/>
      <c r="Q70" s="35">
        <f>R69-Q69</f>
        <v>0</v>
      </c>
      <c r="R70" s="36"/>
      <c r="S70" s="35">
        <f>T69-S69</f>
        <v>0</v>
      </c>
      <c r="T70" s="49"/>
    </row>
    <row r="71" spans="1:20" s="4" customFormat="1" ht="15.75" customHeight="1">
      <c r="A71" s="28"/>
      <c r="B71" s="30"/>
      <c r="C71" s="30"/>
      <c r="D71" s="41">
        <f>SUM(G73:T73)</f>
        <v>0.2500000000000001</v>
      </c>
      <c r="E71" s="33" t="s">
        <v>118</v>
      </c>
      <c r="F71" s="32" t="s">
        <v>60</v>
      </c>
      <c r="G71" s="44" t="s">
        <v>126</v>
      </c>
      <c r="H71" s="44"/>
      <c r="I71" s="44"/>
      <c r="J71" s="44"/>
      <c r="K71" s="44" t="s">
        <v>126</v>
      </c>
      <c r="L71" s="44"/>
      <c r="M71" s="44" t="s">
        <v>126</v>
      </c>
      <c r="N71" s="44"/>
      <c r="O71" s="44"/>
      <c r="P71" s="44"/>
      <c r="Q71" s="44"/>
      <c r="R71" s="44"/>
      <c r="S71" s="44"/>
      <c r="T71" s="45"/>
    </row>
    <row r="72" spans="1:20" s="4" customFormat="1" ht="15.75" customHeight="1">
      <c r="A72" s="28"/>
      <c r="B72" s="30"/>
      <c r="C72" s="30"/>
      <c r="D72" s="41"/>
      <c r="E72" s="33"/>
      <c r="F72" s="33"/>
      <c r="G72" s="5">
        <v>0.75</v>
      </c>
      <c r="H72" s="5">
        <v>0.8333333333333334</v>
      </c>
      <c r="I72" s="5"/>
      <c r="J72" s="5"/>
      <c r="K72" s="5">
        <v>0.75</v>
      </c>
      <c r="L72" s="5">
        <v>0.8333333333333334</v>
      </c>
      <c r="M72" s="5">
        <v>0.75</v>
      </c>
      <c r="N72" s="5">
        <v>0.8333333333333334</v>
      </c>
      <c r="O72" s="5"/>
      <c r="P72" s="5"/>
      <c r="Q72" s="5"/>
      <c r="R72" s="5"/>
      <c r="S72" s="5"/>
      <c r="T72" s="6"/>
    </row>
    <row r="73" spans="1:20" s="4" customFormat="1" ht="15.75" customHeight="1" thickBot="1">
      <c r="A73" s="29"/>
      <c r="B73" s="31"/>
      <c r="C73" s="31"/>
      <c r="D73" s="50"/>
      <c r="E73" s="34"/>
      <c r="F73" s="34"/>
      <c r="G73" s="39">
        <f>H72-G72</f>
        <v>0.08333333333333337</v>
      </c>
      <c r="H73" s="40"/>
      <c r="I73" s="39">
        <f>J72-I72</f>
        <v>0</v>
      </c>
      <c r="J73" s="40"/>
      <c r="K73" s="39">
        <f>L72-K72</f>
        <v>0.08333333333333337</v>
      </c>
      <c r="L73" s="40"/>
      <c r="M73" s="39">
        <f>N72-M72</f>
        <v>0.08333333333333337</v>
      </c>
      <c r="N73" s="40"/>
      <c r="O73" s="39">
        <f>P72-O72</f>
        <v>0</v>
      </c>
      <c r="P73" s="40"/>
      <c r="Q73" s="39">
        <f>R72-Q72</f>
        <v>0</v>
      </c>
      <c r="R73" s="40"/>
      <c r="S73" s="39">
        <f>T72-S72</f>
        <v>0</v>
      </c>
      <c r="T73" s="42"/>
    </row>
    <row r="74" spans="1:20" s="4" customFormat="1" ht="15.75" customHeight="1">
      <c r="A74" s="51">
        <v>3</v>
      </c>
      <c r="B74" s="52" t="s">
        <v>20</v>
      </c>
      <c r="C74" s="52" t="s">
        <v>15</v>
      </c>
      <c r="D74" s="65">
        <f>SUM(G76:T76)+Q79+S79</f>
        <v>0.7500000000000002</v>
      </c>
      <c r="E74" s="52" t="s">
        <v>119</v>
      </c>
      <c r="F74" s="52" t="s">
        <v>130</v>
      </c>
      <c r="G74" s="55" t="s">
        <v>36</v>
      </c>
      <c r="H74" s="66"/>
      <c r="I74" s="55"/>
      <c r="J74" s="66"/>
      <c r="K74" s="55" t="s">
        <v>36</v>
      </c>
      <c r="L74" s="66"/>
      <c r="M74" s="55" t="s">
        <v>36</v>
      </c>
      <c r="N74" s="66"/>
      <c r="O74" s="55" t="s">
        <v>36</v>
      </c>
      <c r="P74" s="66"/>
      <c r="Q74" s="55" t="s">
        <v>30</v>
      </c>
      <c r="R74" s="66"/>
      <c r="S74" s="55" t="s">
        <v>30</v>
      </c>
      <c r="T74" s="66"/>
    </row>
    <row r="75" spans="1:20" s="4" customFormat="1" ht="15.75" customHeight="1">
      <c r="A75" s="28"/>
      <c r="B75" s="30"/>
      <c r="C75" s="30"/>
      <c r="D75" s="60"/>
      <c r="E75" s="30"/>
      <c r="F75" s="30"/>
      <c r="G75" s="5">
        <v>0.7291666666666666</v>
      </c>
      <c r="H75" s="5">
        <v>0.8333333333333334</v>
      </c>
      <c r="I75" s="5"/>
      <c r="J75" s="5"/>
      <c r="K75" s="5">
        <v>0.75</v>
      </c>
      <c r="L75" s="5">
        <v>0.8333333333333334</v>
      </c>
      <c r="M75" s="5">
        <v>0.7083333333333334</v>
      </c>
      <c r="N75" s="5">
        <v>0.8333333333333334</v>
      </c>
      <c r="O75" s="5">
        <v>0.75</v>
      </c>
      <c r="P75" s="5">
        <v>0.8333333333333334</v>
      </c>
      <c r="Q75" s="5">
        <v>0.75</v>
      </c>
      <c r="R75" s="5">
        <v>0.8333333333333334</v>
      </c>
      <c r="S75" s="5">
        <v>0.75</v>
      </c>
      <c r="T75" s="5">
        <v>0.8333333333333334</v>
      </c>
    </row>
    <row r="76" spans="1:20" s="4" customFormat="1" ht="15.75" customHeight="1">
      <c r="A76" s="28"/>
      <c r="B76" s="30"/>
      <c r="C76" s="30"/>
      <c r="D76" s="60"/>
      <c r="E76" s="30"/>
      <c r="F76" s="30"/>
      <c r="G76" s="35">
        <f>H75-G75</f>
        <v>0.10416666666666674</v>
      </c>
      <c r="H76" s="36"/>
      <c r="I76" s="35">
        <f>J75-I75</f>
        <v>0</v>
      </c>
      <c r="J76" s="36"/>
      <c r="K76" s="35">
        <f>L75-K75</f>
        <v>0.08333333333333337</v>
      </c>
      <c r="L76" s="36"/>
      <c r="M76" s="35">
        <f>N75-M75</f>
        <v>0.125</v>
      </c>
      <c r="N76" s="36"/>
      <c r="O76" s="35">
        <f>P75-O75</f>
        <v>0.08333333333333337</v>
      </c>
      <c r="P76" s="36"/>
      <c r="Q76" s="35">
        <f>R75-Q75</f>
        <v>0.08333333333333337</v>
      </c>
      <c r="R76" s="36"/>
      <c r="S76" s="35">
        <f>T75-S75</f>
        <v>0.08333333333333337</v>
      </c>
      <c r="T76" s="49"/>
    </row>
    <row r="77" spans="1:20" s="4" customFormat="1" ht="27.75" customHeight="1">
      <c r="A77" s="28"/>
      <c r="B77" s="30"/>
      <c r="C77" s="30"/>
      <c r="D77" s="60"/>
      <c r="E77" s="30"/>
      <c r="F77" s="30"/>
      <c r="G77" s="23"/>
      <c r="H77" s="24"/>
      <c r="I77" s="23"/>
      <c r="J77" s="24"/>
      <c r="K77" s="23"/>
      <c r="L77" s="24"/>
      <c r="M77" s="23"/>
      <c r="N77" s="24"/>
      <c r="O77" s="23"/>
      <c r="P77" s="24"/>
      <c r="Q77" s="38" t="s">
        <v>36</v>
      </c>
      <c r="R77" s="64"/>
      <c r="S77" s="38" t="s">
        <v>42</v>
      </c>
      <c r="T77" s="72"/>
    </row>
    <row r="78" spans="1:20" s="4" customFormat="1" ht="15.75" customHeight="1">
      <c r="A78" s="28"/>
      <c r="B78" s="30"/>
      <c r="C78" s="30"/>
      <c r="D78" s="60"/>
      <c r="E78" s="30"/>
      <c r="F78" s="30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5">
        <v>0.5</v>
      </c>
      <c r="R78" s="5">
        <v>0.5833333333333334</v>
      </c>
      <c r="S78" s="19">
        <v>0.4791666666666667</v>
      </c>
      <c r="T78" s="6">
        <v>0.5833333333333334</v>
      </c>
    </row>
    <row r="79" spans="1:20" s="4" customFormat="1" ht="15.75" customHeight="1">
      <c r="A79" s="28"/>
      <c r="B79" s="30"/>
      <c r="C79" s="30"/>
      <c r="D79" s="63"/>
      <c r="E79" s="32"/>
      <c r="F79" s="32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35">
        <f>R78-Q78</f>
        <v>0.08333333333333337</v>
      </c>
      <c r="R79" s="36"/>
      <c r="S79" s="35">
        <f>T78-S78</f>
        <v>0.10416666666666669</v>
      </c>
      <c r="T79" s="49"/>
    </row>
    <row r="80" spans="1:20" s="4" customFormat="1" ht="15.75" customHeight="1">
      <c r="A80" s="28"/>
      <c r="B80" s="30"/>
      <c r="C80" s="30"/>
      <c r="D80" s="62">
        <f>SUM(G82:T82)</f>
        <v>0.2499999999999999</v>
      </c>
      <c r="E80" s="59" t="s">
        <v>58</v>
      </c>
      <c r="F80" s="59" t="s">
        <v>57</v>
      </c>
      <c r="G80" s="38" t="s">
        <v>36</v>
      </c>
      <c r="H80" s="64"/>
      <c r="I80" s="38"/>
      <c r="J80" s="64"/>
      <c r="K80" s="38" t="s">
        <v>36</v>
      </c>
      <c r="L80" s="64"/>
      <c r="M80" s="38"/>
      <c r="N80" s="64"/>
      <c r="O80" s="38" t="s">
        <v>36</v>
      </c>
      <c r="P80" s="64"/>
      <c r="Q80" s="38" t="s">
        <v>36</v>
      </c>
      <c r="R80" s="64"/>
      <c r="S80" s="38"/>
      <c r="T80" s="72"/>
    </row>
    <row r="81" spans="1:20" s="4" customFormat="1" ht="15.75" customHeight="1">
      <c r="A81" s="28"/>
      <c r="B81" s="30"/>
      <c r="C81" s="30"/>
      <c r="D81" s="60"/>
      <c r="E81" s="30"/>
      <c r="F81" s="30"/>
      <c r="G81" s="5">
        <v>0.6875</v>
      </c>
      <c r="H81" s="5">
        <v>0.7291666666666666</v>
      </c>
      <c r="I81" s="5"/>
      <c r="J81" s="5"/>
      <c r="K81" s="5">
        <v>0.6875</v>
      </c>
      <c r="L81" s="5">
        <v>0.75</v>
      </c>
      <c r="M81" s="5"/>
      <c r="N81" s="5"/>
      <c r="O81" s="5">
        <v>0.6875</v>
      </c>
      <c r="P81" s="5">
        <v>0.75</v>
      </c>
      <c r="Q81" s="5">
        <v>0.5833333333333334</v>
      </c>
      <c r="R81" s="5">
        <v>0.6666666666666666</v>
      </c>
      <c r="S81" s="5"/>
      <c r="T81" s="6"/>
    </row>
    <row r="82" spans="1:20" s="4" customFormat="1" ht="15.75" customHeight="1">
      <c r="A82" s="28"/>
      <c r="B82" s="30"/>
      <c r="C82" s="30"/>
      <c r="D82" s="63"/>
      <c r="E82" s="32"/>
      <c r="F82" s="32"/>
      <c r="G82" s="35">
        <f>H81-G81</f>
        <v>0.04166666666666663</v>
      </c>
      <c r="H82" s="36"/>
      <c r="I82" s="35">
        <f>J81-I81</f>
        <v>0</v>
      </c>
      <c r="J82" s="36"/>
      <c r="K82" s="35">
        <f>L81-K81</f>
        <v>0.0625</v>
      </c>
      <c r="L82" s="36"/>
      <c r="M82" s="35">
        <f>N81-M81</f>
        <v>0</v>
      </c>
      <c r="N82" s="36"/>
      <c r="O82" s="35">
        <f>P81-O81</f>
        <v>0.0625</v>
      </c>
      <c r="P82" s="36"/>
      <c r="Q82" s="35">
        <f>R81-Q81</f>
        <v>0.08333333333333326</v>
      </c>
      <c r="R82" s="36"/>
      <c r="S82" s="35">
        <f>T81-S81</f>
        <v>0</v>
      </c>
      <c r="T82" s="49"/>
    </row>
    <row r="83" spans="1:20" s="4" customFormat="1" ht="15.75" customHeight="1">
      <c r="A83" s="28"/>
      <c r="B83" s="30"/>
      <c r="C83" s="30"/>
      <c r="D83" s="62">
        <f>SUM(G85:T85)</f>
        <v>0.2499999999999999</v>
      </c>
      <c r="E83" s="59" t="s">
        <v>58</v>
      </c>
      <c r="F83" s="59" t="s">
        <v>57</v>
      </c>
      <c r="G83" s="38" t="s">
        <v>36</v>
      </c>
      <c r="H83" s="64"/>
      <c r="I83" s="38"/>
      <c r="J83" s="64"/>
      <c r="K83" s="38" t="s">
        <v>36</v>
      </c>
      <c r="L83" s="64"/>
      <c r="M83" s="38"/>
      <c r="N83" s="64"/>
      <c r="O83" s="38" t="s">
        <v>36</v>
      </c>
      <c r="P83" s="64"/>
      <c r="Q83" s="38" t="s">
        <v>36</v>
      </c>
      <c r="R83" s="64"/>
      <c r="S83" s="38"/>
      <c r="T83" s="72"/>
    </row>
    <row r="84" spans="1:20" s="4" customFormat="1" ht="15.75" customHeight="1">
      <c r="A84" s="28"/>
      <c r="B84" s="30"/>
      <c r="C84" s="30"/>
      <c r="D84" s="60"/>
      <c r="E84" s="30"/>
      <c r="F84" s="30"/>
      <c r="G84" s="5">
        <v>0.6875</v>
      </c>
      <c r="H84" s="5">
        <v>0.7291666666666666</v>
      </c>
      <c r="I84" s="5"/>
      <c r="J84" s="5"/>
      <c r="K84" s="5">
        <v>0.6875</v>
      </c>
      <c r="L84" s="5">
        <v>0.75</v>
      </c>
      <c r="M84" s="5"/>
      <c r="N84" s="5"/>
      <c r="O84" s="5">
        <v>0.6875</v>
      </c>
      <c r="P84" s="5">
        <v>0.75</v>
      </c>
      <c r="Q84" s="5">
        <v>0.5833333333333334</v>
      </c>
      <c r="R84" s="5">
        <v>0.6666666666666666</v>
      </c>
      <c r="S84" s="5"/>
      <c r="T84" s="6"/>
    </row>
    <row r="85" spans="1:20" s="4" customFormat="1" ht="15.75" customHeight="1" thickBot="1">
      <c r="A85" s="29"/>
      <c r="B85" s="31"/>
      <c r="C85" s="31"/>
      <c r="D85" s="61"/>
      <c r="E85" s="31"/>
      <c r="F85" s="31"/>
      <c r="G85" s="39">
        <f>H84-G84</f>
        <v>0.04166666666666663</v>
      </c>
      <c r="H85" s="40"/>
      <c r="I85" s="39">
        <f>J84-I84</f>
        <v>0</v>
      </c>
      <c r="J85" s="40"/>
      <c r="K85" s="39">
        <f>L84-K84</f>
        <v>0.0625</v>
      </c>
      <c r="L85" s="40"/>
      <c r="M85" s="39">
        <f>N84-M84</f>
        <v>0</v>
      </c>
      <c r="N85" s="40"/>
      <c r="O85" s="39">
        <f>P84-O84</f>
        <v>0.0625</v>
      </c>
      <c r="P85" s="40"/>
      <c r="Q85" s="39">
        <f>R84-Q84</f>
        <v>0.08333333333333326</v>
      </c>
      <c r="R85" s="40"/>
      <c r="S85" s="39">
        <f>T84-S84</f>
        <v>0</v>
      </c>
      <c r="T85" s="42"/>
    </row>
    <row r="86" spans="1:20" s="4" customFormat="1" ht="17.25" customHeight="1">
      <c r="A86" s="51">
        <v>10</v>
      </c>
      <c r="B86" s="52" t="s">
        <v>21</v>
      </c>
      <c r="C86" s="52" t="s">
        <v>22</v>
      </c>
      <c r="D86" s="86">
        <f>SUM(G88:T88)+SUM(G91:T91)</f>
        <v>1.1666666666666665</v>
      </c>
      <c r="E86" s="52" t="s">
        <v>120</v>
      </c>
      <c r="F86" s="52" t="s">
        <v>55</v>
      </c>
      <c r="G86" s="55" t="s">
        <v>43</v>
      </c>
      <c r="H86" s="66"/>
      <c r="I86" s="55" t="s">
        <v>136</v>
      </c>
      <c r="J86" s="66"/>
      <c r="K86" s="55" t="s">
        <v>43</v>
      </c>
      <c r="L86" s="66"/>
      <c r="M86" s="55" t="s">
        <v>136</v>
      </c>
      <c r="N86" s="66"/>
      <c r="O86" s="55" t="s">
        <v>43</v>
      </c>
      <c r="P86" s="66"/>
      <c r="Q86" s="55" t="s">
        <v>43</v>
      </c>
      <c r="R86" s="66"/>
      <c r="S86" s="55"/>
      <c r="T86" s="68"/>
    </row>
    <row r="87" spans="1:20" s="4" customFormat="1" ht="16.5" customHeight="1">
      <c r="A87" s="28"/>
      <c r="B87" s="30"/>
      <c r="C87" s="30"/>
      <c r="D87" s="87"/>
      <c r="E87" s="30"/>
      <c r="F87" s="30"/>
      <c r="G87" s="5">
        <v>0.2916666666666667</v>
      </c>
      <c r="H87" s="5">
        <v>0.375</v>
      </c>
      <c r="I87" s="19">
        <v>0.375</v>
      </c>
      <c r="J87" s="5">
        <v>0.4583333333333333</v>
      </c>
      <c r="K87" s="5">
        <v>0.2916666666666667</v>
      </c>
      <c r="L87" s="5">
        <v>0.375</v>
      </c>
      <c r="M87" s="19">
        <v>0.375</v>
      </c>
      <c r="N87" s="5">
        <v>0.4583333333333333</v>
      </c>
      <c r="O87" s="5">
        <v>0.2916666666666667</v>
      </c>
      <c r="P87" s="5">
        <v>0.375</v>
      </c>
      <c r="Q87" s="5">
        <v>0.3333333333333333</v>
      </c>
      <c r="R87" s="5">
        <v>0.4583333333333333</v>
      </c>
      <c r="S87" s="5"/>
      <c r="T87" s="6"/>
    </row>
    <row r="88" spans="1:20" s="4" customFormat="1" ht="16.5" customHeight="1">
      <c r="A88" s="28"/>
      <c r="B88" s="30"/>
      <c r="C88" s="30"/>
      <c r="D88" s="87"/>
      <c r="E88" s="30"/>
      <c r="F88" s="30"/>
      <c r="G88" s="35">
        <f>H87-G87</f>
        <v>0.08333333333333331</v>
      </c>
      <c r="H88" s="36"/>
      <c r="I88" s="35">
        <f>J87-I87</f>
        <v>0.08333333333333331</v>
      </c>
      <c r="J88" s="36"/>
      <c r="K88" s="35">
        <f>L87-K87</f>
        <v>0.08333333333333331</v>
      </c>
      <c r="L88" s="36"/>
      <c r="M88" s="35">
        <f>N87-M87</f>
        <v>0.08333333333333331</v>
      </c>
      <c r="N88" s="36"/>
      <c r="O88" s="35">
        <f>P87-O87</f>
        <v>0.08333333333333331</v>
      </c>
      <c r="P88" s="36"/>
      <c r="Q88" s="35">
        <f>R87-Q87</f>
        <v>0.125</v>
      </c>
      <c r="R88" s="36"/>
      <c r="S88" s="35">
        <f>T87-S87</f>
        <v>0</v>
      </c>
      <c r="T88" s="49"/>
    </row>
    <row r="89" spans="1:20" s="4" customFormat="1" ht="16.5" customHeight="1">
      <c r="A89" s="28"/>
      <c r="B89" s="30"/>
      <c r="C89" s="30"/>
      <c r="D89" s="87"/>
      <c r="E89" s="30"/>
      <c r="F89" s="30"/>
      <c r="G89" s="38" t="s">
        <v>38</v>
      </c>
      <c r="H89" s="64"/>
      <c r="I89" s="38" t="s">
        <v>38</v>
      </c>
      <c r="J89" s="64"/>
      <c r="K89" s="38" t="s">
        <v>38</v>
      </c>
      <c r="L89" s="64"/>
      <c r="M89" s="38" t="s">
        <v>38</v>
      </c>
      <c r="N89" s="64"/>
      <c r="O89" s="38" t="s">
        <v>38</v>
      </c>
      <c r="P89" s="64"/>
      <c r="Q89" s="38" t="s">
        <v>38</v>
      </c>
      <c r="R89" s="64"/>
      <c r="S89" s="38"/>
      <c r="T89" s="72"/>
    </row>
    <row r="90" spans="1:20" s="4" customFormat="1" ht="16.5" customHeight="1">
      <c r="A90" s="28"/>
      <c r="B90" s="30"/>
      <c r="C90" s="30"/>
      <c r="D90" s="87"/>
      <c r="E90" s="30"/>
      <c r="F90" s="30"/>
      <c r="G90" s="5">
        <v>0.7916666666666666</v>
      </c>
      <c r="H90" s="5">
        <v>0.875</v>
      </c>
      <c r="I90" s="19">
        <v>0.75</v>
      </c>
      <c r="J90" s="5">
        <v>0.875</v>
      </c>
      <c r="K90" s="5">
        <v>0.7916666666666666</v>
      </c>
      <c r="L90" s="5">
        <v>0.875</v>
      </c>
      <c r="M90" s="19">
        <v>0.75</v>
      </c>
      <c r="N90" s="5">
        <v>0.875</v>
      </c>
      <c r="O90" s="5">
        <v>0.7916666666666666</v>
      </c>
      <c r="P90" s="5">
        <v>0.875</v>
      </c>
      <c r="Q90" s="5">
        <v>0.6666666666666666</v>
      </c>
      <c r="R90" s="5">
        <v>0.7916666666666666</v>
      </c>
      <c r="S90" s="5"/>
      <c r="T90" s="6"/>
    </row>
    <row r="91" spans="1:20" s="4" customFormat="1" ht="16.5" customHeight="1">
      <c r="A91" s="28"/>
      <c r="B91" s="30"/>
      <c r="C91" s="30"/>
      <c r="D91" s="88"/>
      <c r="E91" s="32"/>
      <c r="F91" s="30"/>
      <c r="G91" s="35">
        <f>H90-G90</f>
        <v>0.08333333333333337</v>
      </c>
      <c r="H91" s="36"/>
      <c r="I91" s="35">
        <f>J90-I90</f>
        <v>0.125</v>
      </c>
      <c r="J91" s="36"/>
      <c r="K91" s="35">
        <f>L90-K90</f>
        <v>0.08333333333333337</v>
      </c>
      <c r="L91" s="36"/>
      <c r="M91" s="35">
        <f>N90-M90</f>
        <v>0.125</v>
      </c>
      <c r="N91" s="36"/>
      <c r="O91" s="35">
        <f>P90-O90</f>
        <v>0.08333333333333337</v>
      </c>
      <c r="P91" s="36"/>
      <c r="Q91" s="35">
        <f>R90-Q90</f>
        <v>0.125</v>
      </c>
      <c r="R91" s="36"/>
      <c r="S91" s="35">
        <f>T90-S90</f>
        <v>0</v>
      </c>
      <c r="T91" s="49"/>
    </row>
    <row r="92" spans="1:20" s="4" customFormat="1" ht="15.75" customHeight="1">
      <c r="A92" s="28"/>
      <c r="B92" s="30"/>
      <c r="C92" s="30"/>
      <c r="D92" s="87">
        <f>SUM(G94:T94)+SUM(G97:T97)</f>
        <v>0.7500000000000002</v>
      </c>
      <c r="E92" s="59" t="s">
        <v>76</v>
      </c>
      <c r="F92" s="30"/>
      <c r="G92" s="57" t="s">
        <v>43</v>
      </c>
      <c r="H92" s="58"/>
      <c r="I92" s="37"/>
      <c r="J92" s="37"/>
      <c r="K92" s="57" t="s">
        <v>43</v>
      </c>
      <c r="L92" s="58"/>
      <c r="M92" s="37"/>
      <c r="N92" s="37"/>
      <c r="O92" s="57" t="s">
        <v>43</v>
      </c>
      <c r="P92" s="58"/>
      <c r="Q92" s="57" t="s">
        <v>43</v>
      </c>
      <c r="R92" s="58"/>
      <c r="S92" s="37"/>
      <c r="T92" s="43"/>
    </row>
    <row r="93" spans="1:20" s="4" customFormat="1" ht="15.75" customHeight="1">
      <c r="A93" s="28"/>
      <c r="B93" s="30"/>
      <c r="C93" s="30"/>
      <c r="D93" s="87"/>
      <c r="E93" s="30"/>
      <c r="F93" s="30"/>
      <c r="G93" s="5">
        <v>0.3333333333333333</v>
      </c>
      <c r="H93" s="5">
        <v>0.375</v>
      </c>
      <c r="I93" s="19"/>
      <c r="J93" s="5"/>
      <c r="K93" s="5">
        <v>0.3333333333333333</v>
      </c>
      <c r="L93" s="5">
        <v>0.375</v>
      </c>
      <c r="M93" s="5"/>
      <c r="N93" s="5"/>
      <c r="O93" s="5">
        <v>0.3333333333333333</v>
      </c>
      <c r="P93" s="5">
        <v>0.375</v>
      </c>
      <c r="Q93" s="5">
        <v>0.3333333333333333</v>
      </c>
      <c r="R93" s="5">
        <v>0.4166666666666667</v>
      </c>
      <c r="S93" s="5"/>
      <c r="T93" s="6"/>
    </row>
    <row r="94" spans="1:20" s="4" customFormat="1" ht="15.75" customHeight="1">
      <c r="A94" s="28"/>
      <c r="B94" s="30"/>
      <c r="C94" s="30"/>
      <c r="D94" s="87"/>
      <c r="E94" s="30"/>
      <c r="F94" s="30"/>
      <c r="G94" s="41">
        <f>H93-G93</f>
        <v>0.041666666666666685</v>
      </c>
      <c r="H94" s="41"/>
      <c r="I94" s="35">
        <f>J93-I93</f>
        <v>0</v>
      </c>
      <c r="J94" s="36"/>
      <c r="K94" s="35">
        <f>L93-K93</f>
        <v>0.041666666666666685</v>
      </c>
      <c r="L94" s="36"/>
      <c r="M94" s="35">
        <f>N93-M93</f>
        <v>0</v>
      </c>
      <c r="N94" s="36"/>
      <c r="O94" s="35">
        <f>P93-O93</f>
        <v>0.041666666666666685</v>
      </c>
      <c r="P94" s="36"/>
      <c r="Q94" s="35">
        <f>R93-Q93</f>
        <v>0.08333333333333337</v>
      </c>
      <c r="R94" s="36"/>
      <c r="S94" s="41">
        <f>T93-S93</f>
        <v>0</v>
      </c>
      <c r="T94" s="46"/>
    </row>
    <row r="95" spans="1:20" s="4" customFormat="1" ht="15.75" customHeight="1">
      <c r="A95" s="28"/>
      <c r="B95" s="30"/>
      <c r="C95" s="30"/>
      <c r="D95" s="87"/>
      <c r="E95" s="30"/>
      <c r="F95" s="30"/>
      <c r="G95" s="37" t="s">
        <v>38</v>
      </c>
      <c r="H95" s="37"/>
      <c r="I95" s="37" t="s">
        <v>38</v>
      </c>
      <c r="J95" s="37"/>
      <c r="K95" s="37" t="s">
        <v>38</v>
      </c>
      <c r="L95" s="37"/>
      <c r="M95" s="37" t="s">
        <v>38</v>
      </c>
      <c r="N95" s="37"/>
      <c r="O95" s="37" t="s">
        <v>38</v>
      </c>
      <c r="P95" s="37"/>
      <c r="Q95" s="37" t="s">
        <v>38</v>
      </c>
      <c r="R95" s="37"/>
      <c r="S95" s="37"/>
      <c r="T95" s="43"/>
    </row>
    <row r="96" spans="1:20" s="4" customFormat="1" ht="15.75" customHeight="1">
      <c r="A96" s="28"/>
      <c r="B96" s="30"/>
      <c r="C96" s="30"/>
      <c r="D96" s="87"/>
      <c r="E96" s="30"/>
      <c r="F96" s="30"/>
      <c r="G96" s="5">
        <v>0.75</v>
      </c>
      <c r="H96" s="5">
        <v>0.8333333333333334</v>
      </c>
      <c r="I96" s="5">
        <v>0.75</v>
      </c>
      <c r="J96" s="5">
        <v>0.8333333333333334</v>
      </c>
      <c r="K96" s="5">
        <v>0.75</v>
      </c>
      <c r="L96" s="5">
        <v>0.8333333333333334</v>
      </c>
      <c r="M96" s="5">
        <v>0.75</v>
      </c>
      <c r="N96" s="5">
        <v>0.8333333333333334</v>
      </c>
      <c r="O96" s="5">
        <v>0.75</v>
      </c>
      <c r="P96" s="5">
        <v>0.8333333333333334</v>
      </c>
      <c r="Q96" s="5">
        <v>0.6666666666666666</v>
      </c>
      <c r="R96" s="5">
        <v>0.7916666666666666</v>
      </c>
      <c r="S96" s="5"/>
      <c r="T96" s="6"/>
    </row>
    <row r="97" spans="1:20" s="4" customFormat="1" ht="15.75" customHeight="1" thickBot="1">
      <c r="A97" s="29"/>
      <c r="B97" s="31"/>
      <c r="C97" s="31"/>
      <c r="D97" s="101"/>
      <c r="E97" s="31"/>
      <c r="F97" s="31"/>
      <c r="G97" s="50">
        <f>H96-G96</f>
        <v>0.08333333333333337</v>
      </c>
      <c r="H97" s="50"/>
      <c r="I97" s="39">
        <f>J96-I96</f>
        <v>0.08333333333333337</v>
      </c>
      <c r="J97" s="40"/>
      <c r="K97" s="39">
        <f>L96-K96</f>
        <v>0.08333333333333337</v>
      </c>
      <c r="L97" s="40"/>
      <c r="M97" s="39">
        <f>N96-M96</f>
        <v>0.08333333333333337</v>
      </c>
      <c r="N97" s="40"/>
      <c r="O97" s="39">
        <f>P96-O96</f>
        <v>0.08333333333333337</v>
      </c>
      <c r="P97" s="40"/>
      <c r="Q97" s="39">
        <f>R96-Q96</f>
        <v>0.125</v>
      </c>
      <c r="R97" s="40"/>
      <c r="S97" s="50">
        <f>T96-S96</f>
        <v>0</v>
      </c>
      <c r="T97" s="56"/>
    </row>
    <row r="98" spans="1:20" s="4" customFormat="1" ht="16.5" customHeight="1">
      <c r="A98" s="69">
        <v>11</v>
      </c>
      <c r="B98" s="54" t="s">
        <v>24</v>
      </c>
      <c r="C98" s="52" t="s">
        <v>15</v>
      </c>
      <c r="D98" s="65">
        <f>SUM(G100:T100)</f>
        <v>0.75</v>
      </c>
      <c r="E98" s="54" t="s">
        <v>121</v>
      </c>
      <c r="F98" s="54" t="s">
        <v>52</v>
      </c>
      <c r="G98" s="26" t="s">
        <v>39</v>
      </c>
      <c r="H98" s="26"/>
      <c r="I98" s="26" t="s">
        <v>59</v>
      </c>
      <c r="J98" s="26"/>
      <c r="K98" s="26" t="s">
        <v>39</v>
      </c>
      <c r="L98" s="26"/>
      <c r="M98" s="26" t="s">
        <v>59</v>
      </c>
      <c r="N98" s="26"/>
      <c r="O98" s="26" t="s">
        <v>39</v>
      </c>
      <c r="P98" s="26"/>
      <c r="Q98" s="26" t="s">
        <v>59</v>
      </c>
      <c r="R98" s="26"/>
      <c r="S98" s="26"/>
      <c r="T98" s="27"/>
    </row>
    <row r="99" spans="1:20" s="4" customFormat="1" ht="16.5" customHeight="1">
      <c r="A99" s="70"/>
      <c r="B99" s="33"/>
      <c r="C99" s="30"/>
      <c r="D99" s="60"/>
      <c r="E99" s="33"/>
      <c r="F99" s="33"/>
      <c r="G99" s="5">
        <v>0.7083333333333334</v>
      </c>
      <c r="H99" s="5">
        <v>0.8333333333333334</v>
      </c>
      <c r="I99" s="5">
        <v>0.7083333333333334</v>
      </c>
      <c r="J99" s="5">
        <v>0.8333333333333334</v>
      </c>
      <c r="K99" s="5">
        <v>0.7083333333333334</v>
      </c>
      <c r="L99" s="5">
        <v>0.8333333333333334</v>
      </c>
      <c r="M99" s="5">
        <v>0.7083333333333334</v>
      </c>
      <c r="N99" s="5">
        <v>0.8333333333333334</v>
      </c>
      <c r="O99" s="5">
        <v>0.7083333333333334</v>
      </c>
      <c r="P99" s="5">
        <v>0.8333333333333334</v>
      </c>
      <c r="Q99" s="5">
        <v>0.625</v>
      </c>
      <c r="R99" s="5">
        <v>0.75</v>
      </c>
      <c r="S99" s="5"/>
      <c r="T99" s="6"/>
    </row>
    <row r="100" spans="1:20" s="4" customFormat="1" ht="16.5" customHeight="1">
      <c r="A100" s="70"/>
      <c r="B100" s="33"/>
      <c r="C100" s="30"/>
      <c r="D100" s="60"/>
      <c r="E100" s="33"/>
      <c r="F100" s="33"/>
      <c r="G100" s="35">
        <f>H99-G99</f>
        <v>0.125</v>
      </c>
      <c r="H100" s="36"/>
      <c r="I100" s="35">
        <f>J99-I99</f>
        <v>0.125</v>
      </c>
      <c r="J100" s="36"/>
      <c r="K100" s="35">
        <f>L99-K99</f>
        <v>0.125</v>
      </c>
      <c r="L100" s="36"/>
      <c r="M100" s="35">
        <f>N99-M99</f>
        <v>0.125</v>
      </c>
      <c r="N100" s="36"/>
      <c r="O100" s="35">
        <f>P99-O99</f>
        <v>0.125</v>
      </c>
      <c r="P100" s="36"/>
      <c r="Q100" s="35">
        <f>R99-Q99</f>
        <v>0.125</v>
      </c>
      <c r="R100" s="36"/>
      <c r="S100" s="35">
        <f>T99-S99</f>
        <v>0</v>
      </c>
      <c r="T100" s="49"/>
    </row>
    <row r="101" spans="1:20" s="4" customFormat="1" ht="16.5" customHeight="1">
      <c r="A101" s="70"/>
      <c r="B101" s="33"/>
      <c r="C101" s="30"/>
      <c r="D101" s="62">
        <f>SUM(G103:T103)</f>
        <v>0.75</v>
      </c>
      <c r="E101" s="33" t="s">
        <v>128</v>
      </c>
      <c r="F101" s="33" t="s">
        <v>52</v>
      </c>
      <c r="G101" s="37" t="s">
        <v>39</v>
      </c>
      <c r="H101" s="37"/>
      <c r="I101" s="38" t="s">
        <v>59</v>
      </c>
      <c r="J101" s="64"/>
      <c r="K101" s="37" t="s">
        <v>39</v>
      </c>
      <c r="L101" s="37"/>
      <c r="M101" s="37" t="s">
        <v>59</v>
      </c>
      <c r="N101" s="37"/>
      <c r="O101" s="37" t="s">
        <v>39</v>
      </c>
      <c r="P101" s="37"/>
      <c r="Q101" s="37" t="s">
        <v>59</v>
      </c>
      <c r="R101" s="37"/>
      <c r="S101" s="37"/>
      <c r="T101" s="43"/>
    </row>
    <row r="102" spans="1:20" s="4" customFormat="1" ht="16.5" customHeight="1">
      <c r="A102" s="70"/>
      <c r="B102" s="33"/>
      <c r="C102" s="30"/>
      <c r="D102" s="60"/>
      <c r="E102" s="33"/>
      <c r="F102" s="33"/>
      <c r="G102" s="5">
        <v>0.7083333333333334</v>
      </c>
      <c r="H102" s="5">
        <v>0.8333333333333334</v>
      </c>
      <c r="I102" s="5">
        <v>0.7083333333333334</v>
      </c>
      <c r="J102" s="5">
        <v>0.8333333333333334</v>
      </c>
      <c r="K102" s="5">
        <v>0.7083333333333334</v>
      </c>
      <c r="L102" s="5">
        <v>0.8333333333333334</v>
      </c>
      <c r="M102" s="5">
        <v>0.7083333333333334</v>
      </c>
      <c r="N102" s="5">
        <v>0.8333333333333334</v>
      </c>
      <c r="O102" s="5">
        <v>0.7083333333333334</v>
      </c>
      <c r="P102" s="5">
        <v>0.8333333333333334</v>
      </c>
      <c r="Q102" s="5">
        <v>0.625</v>
      </c>
      <c r="R102" s="5">
        <v>0.75</v>
      </c>
      <c r="S102" s="5"/>
      <c r="T102" s="6"/>
    </row>
    <row r="103" spans="1:20" s="4" customFormat="1" ht="16.5" customHeight="1" thickBot="1">
      <c r="A103" s="71"/>
      <c r="B103" s="34"/>
      <c r="C103" s="31"/>
      <c r="D103" s="61"/>
      <c r="E103" s="34"/>
      <c r="F103" s="34"/>
      <c r="G103" s="39">
        <f>H102-G102</f>
        <v>0.125</v>
      </c>
      <c r="H103" s="40"/>
      <c r="I103" s="39">
        <f>J102-I102</f>
        <v>0.125</v>
      </c>
      <c r="J103" s="40"/>
      <c r="K103" s="39">
        <f>L102-K102</f>
        <v>0.125</v>
      </c>
      <c r="L103" s="40"/>
      <c r="M103" s="39">
        <f>N102-M102</f>
        <v>0.125</v>
      </c>
      <c r="N103" s="40"/>
      <c r="O103" s="39">
        <f>P102-O102</f>
        <v>0.125</v>
      </c>
      <c r="P103" s="40"/>
      <c r="Q103" s="39">
        <f>R102-Q102</f>
        <v>0.125</v>
      </c>
      <c r="R103" s="40"/>
      <c r="S103" s="39">
        <f>T102-S102</f>
        <v>0</v>
      </c>
      <c r="T103" s="42"/>
    </row>
    <row r="104" spans="1:20" s="4" customFormat="1" ht="16.5" customHeight="1">
      <c r="A104" s="51">
        <v>12</v>
      </c>
      <c r="B104" s="52" t="s">
        <v>95</v>
      </c>
      <c r="C104" s="52" t="s">
        <v>22</v>
      </c>
      <c r="D104" s="65">
        <f>SUM(G106:T106)</f>
        <v>0.3750000000000001</v>
      </c>
      <c r="E104" s="52" t="s">
        <v>100</v>
      </c>
      <c r="F104" s="52" t="s">
        <v>60</v>
      </c>
      <c r="G104" s="26" t="s">
        <v>68</v>
      </c>
      <c r="H104" s="55"/>
      <c r="I104" s="26" t="s">
        <v>68</v>
      </c>
      <c r="J104" s="55"/>
      <c r="K104" s="26" t="s">
        <v>68</v>
      </c>
      <c r="L104" s="55"/>
      <c r="M104" s="26" t="s">
        <v>68</v>
      </c>
      <c r="N104" s="55"/>
      <c r="O104" s="26" t="s">
        <v>68</v>
      </c>
      <c r="P104" s="55"/>
      <c r="Q104" s="26" t="s">
        <v>68</v>
      </c>
      <c r="R104" s="55"/>
      <c r="S104" s="55"/>
      <c r="T104" s="68"/>
    </row>
    <row r="105" spans="1:20" s="4" customFormat="1" ht="16.5" customHeight="1">
      <c r="A105" s="28"/>
      <c r="B105" s="30"/>
      <c r="C105" s="30"/>
      <c r="D105" s="60"/>
      <c r="E105" s="30"/>
      <c r="F105" s="30"/>
      <c r="G105" s="5">
        <v>0.75</v>
      </c>
      <c r="H105" s="5">
        <v>0.8333333333333334</v>
      </c>
      <c r="I105" s="5"/>
      <c r="J105" s="5"/>
      <c r="K105" s="5">
        <v>0.75</v>
      </c>
      <c r="L105" s="5">
        <v>0.8333333333333334</v>
      </c>
      <c r="M105" s="5"/>
      <c r="N105" s="5"/>
      <c r="O105" s="5">
        <v>0.75</v>
      </c>
      <c r="P105" s="5">
        <v>0.8333333333333334</v>
      </c>
      <c r="Q105" s="5">
        <v>0.6666666666666666</v>
      </c>
      <c r="R105" s="5">
        <v>0.7916666666666666</v>
      </c>
      <c r="S105" s="5"/>
      <c r="T105" s="6"/>
    </row>
    <row r="106" spans="1:20" s="4" customFormat="1" ht="16.5" customHeight="1">
      <c r="A106" s="28"/>
      <c r="B106" s="30"/>
      <c r="C106" s="30"/>
      <c r="D106" s="63"/>
      <c r="E106" s="32"/>
      <c r="F106" s="32"/>
      <c r="G106" s="35">
        <f>H105-G105</f>
        <v>0.08333333333333337</v>
      </c>
      <c r="H106" s="36"/>
      <c r="I106" s="35">
        <f>J105-I105</f>
        <v>0</v>
      </c>
      <c r="J106" s="36"/>
      <c r="K106" s="35">
        <f>L105-K105</f>
        <v>0.08333333333333337</v>
      </c>
      <c r="L106" s="36"/>
      <c r="M106" s="35">
        <f>N105-M105</f>
        <v>0</v>
      </c>
      <c r="N106" s="36"/>
      <c r="O106" s="35">
        <f>P105-O105</f>
        <v>0.08333333333333337</v>
      </c>
      <c r="P106" s="36"/>
      <c r="Q106" s="35">
        <f>R105-Q105</f>
        <v>0.125</v>
      </c>
      <c r="R106" s="36"/>
      <c r="S106" s="35">
        <f>T105-S105</f>
        <v>0</v>
      </c>
      <c r="T106" s="49"/>
    </row>
    <row r="107" spans="1:20" s="4" customFormat="1" ht="16.5" customHeight="1">
      <c r="A107" s="28"/>
      <c r="B107" s="30"/>
      <c r="C107" s="30"/>
      <c r="D107" s="60">
        <f>SUM(G109:T109)</f>
        <v>0.2500000000000001</v>
      </c>
      <c r="E107" s="30" t="s">
        <v>101</v>
      </c>
      <c r="F107" s="30" t="s">
        <v>60</v>
      </c>
      <c r="G107" s="37" t="s">
        <v>68</v>
      </c>
      <c r="H107" s="57"/>
      <c r="I107" s="37" t="s">
        <v>68</v>
      </c>
      <c r="J107" s="57"/>
      <c r="K107" s="37" t="s">
        <v>68</v>
      </c>
      <c r="L107" s="57"/>
      <c r="M107" s="37" t="s">
        <v>68</v>
      </c>
      <c r="N107" s="57"/>
      <c r="O107" s="37" t="s">
        <v>68</v>
      </c>
      <c r="P107" s="57"/>
      <c r="Q107" s="37" t="s">
        <v>68</v>
      </c>
      <c r="R107" s="57"/>
      <c r="S107" s="57"/>
      <c r="T107" s="67"/>
    </row>
    <row r="108" spans="1:20" s="4" customFormat="1" ht="16.5" customHeight="1">
      <c r="A108" s="28"/>
      <c r="B108" s="30"/>
      <c r="C108" s="30"/>
      <c r="D108" s="60"/>
      <c r="E108" s="30"/>
      <c r="F108" s="30"/>
      <c r="G108" s="5"/>
      <c r="H108" s="5"/>
      <c r="I108" s="5">
        <v>0.75</v>
      </c>
      <c r="J108" s="5">
        <v>0.8333333333333334</v>
      </c>
      <c r="K108" s="5"/>
      <c r="L108" s="5"/>
      <c r="M108" s="5">
        <v>0.75</v>
      </c>
      <c r="N108" s="5">
        <v>0.8333333333333334</v>
      </c>
      <c r="O108" s="5"/>
      <c r="P108" s="5"/>
      <c r="Q108" s="5">
        <v>0.6666666666666666</v>
      </c>
      <c r="R108" s="5">
        <v>0.75</v>
      </c>
      <c r="S108" s="5"/>
      <c r="T108" s="6"/>
    </row>
    <row r="109" spans="1:20" s="4" customFormat="1" ht="16.5" customHeight="1" thickBot="1">
      <c r="A109" s="29"/>
      <c r="B109" s="31"/>
      <c r="C109" s="31"/>
      <c r="D109" s="61"/>
      <c r="E109" s="31"/>
      <c r="F109" s="31"/>
      <c r="G109" s="39">
        <f>H108-G108</f>
        <v>0</v>
      </c>
      <c r="H109" s="40"/>
      <c r="I109" s="39">
        <f>J108-I108</f>
        <v>0.08333333333333337</v>
      </c>
      <c r="J109" s="40"/>
      <c r="K109" s="39">
        <f>L108-K108</f>
        <v>0</v>
      </c>
      <c r="L109" s="40"/>
      <c r="M109" s="39">
        <f>N108-M108</f>
        <v>0.08333333333333337</v>
      </c>
      <c r="N109" s="40"/>
      <c r="O109" s="39">
        <f>P108-O108</f>
        <v>0</v>
      </c>
      <c r="P109" s="40"/>
      <c r="Q109" s="39">
        <f>R108-Q108</f>
        <v>0.08333333333333337</v>
      </c>
      <c r="R109" s="40"/>
      <c r="S109" s="39">
        <f>T108-S108</f>
        <v>0</v>
      </c>
      <c r="T109" s="42"/>
    </row>
    <row r="110" spans="1:20" s="4" customFormat="1" ht="16.5" customHeight="1">
      <c r="A110" s="51">
        <v>13</v>
      </c>
      <c r="B110" s="52" t="s">
        <v>25</v>
      </c>
      <c r="C110" s="92" t="s">
        <v>15</v>
      </c>
      <c r="D110" s="94">
        <f>SUM(G112:T112)</f>
        <v>0.75</v>
      </c>
      <c r="E110" s="52" t="s">
        <v>62</v>
      </c>
      <c r="F110" s="52" t="s">
        <v>48</v>
      </c>
      <c r="G110" s="55" t="s">
        <v>37</v>
      </c>
      <c r="H110" s="66"/>
      <c r="I110" s="55" t="s">
        <v>37</v>
      </c>
      <c r="J110" s="66"/>
      <c r="K110" s="55" t="s">
        <v>37</v>
      </c>
      <c r="L110" s="66"/>
      <c r="M110" s="55" t="s">
        <v>37</v>
      </c>
      <c r="N110" s="66"/>
      <c r="O110" s="55" t="s">
        <v>37</v>
      </c>
      <c r="P110" s="66"/>
      <c r="Q110" s="55" t="s">
        <v>37</v>
      </c>
      <c r="R110" s="66"/>
      <c r="S110" s="26"/>
      <c r="T110" s="27"/>
    </row>
    <row r="111" spans="1:20" s="4" customFormat="1" ht="16.5" customHeight="1">
      <c r="A111" s="28"/>
      <c r="B111" s="30"/>
      <c r="C111" s="93"/>
      <c r="D111" s="95"/>
      <c r="E111" s="30"/>
      <c r="F111" s="30"/>
      <c r="G111" s="5">
        <v>0.7083333333333334</v>
      </c>
      <c r="H111" s="5">
        <v>0.8333333333333334</v>
      </c>
      <c r="I111" s="5">
        <v>0.7083333333333334</v>
      </c>
      <c r="J111" s="5">
        <v>0.8333333333333334</v>
      </c>
      <c r="K111" s="5">
        <v>0.7083333333333334</v>
      </c>
      <c r="L111" s="5">
        <v>0.8333333333333334</v>
      </c>
      <c r="M111" s="5">
        <v>0.7083333333333334</v>
      </c>
      <c r="N111" s="5">
        <v>0.8333333333333334</v>
      </c>
      <c r="O111" s="5">
        <v>0.7083333333333334</v>
      </c>
      <c r="P111" s="5">
        <v>0.8333333333333334</v>
      </c>
      <c r="Q111" s="5">
        <v>0.7083333333333334</v>
      </c>
      <c r="R111" s="5">
        <v>0.8333333333333334</v>
      </c>
      <c r="S111" s="5"/>
      <c r="T111" s="6"/>
    </row>
    <row r="112" spans="1:20" s="4" customFormat="1" ht="16.5" customHeight="1">
      <c r="A112" s="28"/>
      <c r="B112" s="30"/>
      <c r="C112" s="93"/>
      <c r="D112" s="95"/>
      <c r="E112" s="30"/>
      <c r="F112" s="30"/>
      <c r="G112" s="47">
        <f>H111-G111</f>
        <v>0.125</v>
      </c>
      <c r="H112" s="48"/>
      <c r="I112" s="47">
        <f>J111-I111</f>
        <v>0.125</v>
      </c>
      <c r="J112" s="48"/>
      <c r="K112" s="47">
        <f>L111-K111</f>
        <v>0.125</v>
      </c>
      <c r="L112" s="48"/>
      <c r="M112" s="47">
        <f>N111-M111</f>
        <v>0.125</v>
      </c>
      <c r="N112" s="48"/>
      <c r="O112" s="47">
        <f>P111-O111</f>
        <v>0.125</v>
      </c>
      <c r="P112" s="48"/>
      <c r="Q112" s="47">
        <f>R111-Q111</f>
        <v>0.125</v>
      </c>
      <c r="R112" s="48"/>
      <c r="S112" s="35">
        <f>T111-S111</f>
        <v>0</v>
      </c>
      <c r="T112" s="49"/>
    </row>
    <row r="113" spans="1:20" s="4" customFormat="1" ht="16.5" customHeight="1">
      <c r="A113" s="28"/>
      <c r="B113" s="30"/>
      <c r="C113" s="30"/>
      <c r="D113" s="41">
        <f>SUM(G115:T115)</f>
        <v>0.375</v>
      </c>
      <c r="E113" s="33" t="s">
        <v>96</v>
      </c>
      <c r="F113" s="33" t="s">
        <v>63</v>
      </c>
      <c r="G113" s="44" t="s">
        <v>61</v>
      </c>
      <c r="H113" s="44"/>
      <c r="I113" s="44" t="s">
        <v>61</v>
      </c>
      <c r="J113" s="44"/>
      <c r="K113" s="44"/>
      <c r="L113" s="44"/>
      <c r="M113" s="44" t="s">
        <v>61</v>
      </c>
      <c r="N113" s="44"/>
      <c r="O113" s="44"/>
      <c r="P113" s="44"/>
      <c r="Q113" s="44" t="s">
        <v>37</v>
      </c>
      <c r="R113" s="44"/>
      <c r="S113" s="44"/>
      <c r="T113" s="45"/>
    </row>
    <row r="114" spans="1:20" s="4" customFormat="1" ht="16.5" customHeight="1">
      <c r="A114" s="28"/>
      <c r="B114" s="30"/>
      <c r="C114" s="30"/>
      <c r="D114" s="41"/>
      <c r="E114" s="33"/>
      <c r="F114" s="33"/>
      <c r="G114" s="5">
        <v>0.4166666666666667</v>
      </c>
      <c r="H114" s="5">
        <v>0.4791666666666667</v>
      </c>
      <c r="I114" s="5">
        <v>0.4166666666666667</v>
      </c>
      <c r="J114" s="5">
        <v>0.5208333333333334</v>
      </c>
      <c r="K114" s="5"/>
      <c r="L114" s="5"/>
      <c r="M114" s="5">
        <v>0.4166666666666667</v>
      </c>
      <c r="N114" s="5">
        <v>0.5208333333333334</v>
      </c>
      <c r="O114" s="5"/>
      <c r="P114" s="5"/>
      <c r="Q114" s="5">
        <v>0.5</v>
      </c>
      <c r="R114" s="5">
        <v>0.6041666666666666</v>
      </c>
      <c r="S114" s="5"/>
      <c r="T114" s="6"/>
    </row>
    <row r="115" spans="1:20" s="4" customFormat="1" ht="16.5" customHeight="1">
      <c r="A115" s="28"/>
      <c r="B115" s="30"/>
      <c r="C115" s="30"/>
      <c r="D115" s="41"/>
      <c r="E115" s="33"/>
      <c r="F115" s="33"/>
      <c r="G115" s="35">
        <f>H114-G114</f>
        <v>0.0625</v>
      </c>
      <c r="H115" s="36"/>
      <c r="I115" s="35">
        <f>J114-I114</f>
        <v>0.10416666666666669</v>
      </c>
      <c r="J115" s="36"/>
      <c r="K115" s="35">
        <f>L114-K114</f>
        <v>0</v>
      </c>
      <c r="L115" s="36"/>
      <c r="M115" s="35">
        <f>N114-M114</f>
        <v>0.10416666666666669</v>
      </c>
      <c r="N115" s="36"/>
      <c r="O115" s="35">
        <f>P114-O114</f>
        <v>0</v>
      </c>
      <c r="P115" s="36"/>
      <c r="Q115" s="35">
        <f>R114-Q114</f>
        <v>0.10416666666666663</v>
      </c>
      <c r="R115" s="36"/>
      <c r="S115" s="35">
        <f>T114-S114</f>
        <v>0</v>
      </c>
      <c r="T115" s="49"/>
    </row>
    <row r="116" spans="1:20" s="4" customFormat="1" ht="16.5" customHeight="1">
      <c r="A116" s="28"/>
      <c r="B116" s="30"/>
      <c r="C116" s="30"/>
      <c r="D116" s="41">
        <f>SUM(G118:T118)</f>
        <v>0.375</v>
      </c>
      <c r="E116" s="33" t="s">
        <v>97</v>
      </c>
      <c r="F116" s="33" t="s">
        <v>63</v>
      </c>
      <c r="G116" s="44"/>
      <c r="H116" s="44"/>
      <c r="I116" s="44" t="s">
        <v>61</v>
      </c>
      <c r="J116" s="44"/>
      <c r="K116" s="44" t="s">
        <v>61</v>
      </c>
      <c r="L116" s="44"/>
      <c r="M116" s="44" t="s">
        <v>61</v>
      </c>
      <c r="N116" s="44"/>
      <c r="O116" s="44"/>
      <c r="P116" s="44"/>
      <c r="Q116" s="44" t="s">
        <v>37</v>
      </c>
      <c r="R116" s="44"/>
      <c r="S116" s="44"/>
      <c r="T116" s="45"/>
    </row>
    <row r="117" spans="1:20" s="4" customFormat="1" ht="16.5" customHeight="1">
      <c r="A117" s="28"/>
      <c r="B117" s="30"/>
      <c r="C117" s="30"/>
      <c r="D117" s="41"/>
      <c r="E117" s="33"/>
      <c r="F117" s="33"/>
      <c r="G117" s="5"/>
      <c r="H117" s="5"/>
      <c r="I117" s="5">
        <v>0.5208333333333334</v>
      </c>
      <c r="J117" s="5">
        <v>0.625</v>
      </c>
      <c r="K117" s="5">
        <v>0.4166666666666667</v>
      </c>
      <c r="L117" s="5">
        <v>0.4791666666666667</v>
      </c>
      <c r="M117" s="5">
        <v>0.5208333333333334</v>
      </c>
      <c r="N117" s="5">
        <v>0.625</v>
      </c>
      <c r="O117" s="5"/>
      <c r="P117" s="5"/>
      <c r="Q117" s="5">
        <v>0.6041666666666666</v>
      </c>
      <c r="R117" s="5">
        <v>0.7083333333333334</v>
      </c>
      <c r="S117" s="5"/>
      <c r="T117" s="6"/>
    </row>
    <row r="118" spans="1:20" s="4" customFormat="1" ht="16.5" customHeight="1">
      <c r="A118" s="28"/>
      <c r="B118" s="30"/>
      <c r="C118" s="30"/>
      <c r="D118" s="41"/>
      <c r="E118" s="33"/>
      <c r="F118" s="33"/>
      <c r="G118" s="35">
        <f>H117-G117</f>
        <v>0</v>
      </c>
      <c r="H118" s="36"/>
      <c r="I118" s="35">
        <f>J117-I117</f>
        <v>0.10416666666666663</v>
      </c>
      <c r="J118" s="36"/>
      <c r="K118" s="35">
        <f>L117-K117</f>
        <v>0.0625</v>
      </c>
      <c r="L118" s="36"/>
      <c r="M118" s="35">
        <f>N117-M117</f>
        <v>0.10416666666666663</v>
      </c>
      <c r="N118" s="36"/>
      <c r="O118" s="35">
        <f>P117-O117</f>
        <v>0</v>
      </c>
      <c r="P118" s="36"/>
      <c r="Q118" s="35">
        <f>R117-Q117</f>
        <v>0.10416666666666674</v>
      </c>
      <c r="R118" s="36"/>
      <c r="S118" s="35">
        <f>T117-S117</f>
        <v>0</v>
      </c>
      <c r="T118" s="49"/>
    </row>
    <row r="119" spans="1:20" s="4" customFormat="1" ht="16.5" customHeight="1">
      <c r="A119" s="28"/>
      <c r="B119" s="30"/>
      <c r="C119" s="30"/>
      <c r="D119" s="41">
        <f>SUM(G121:T121)</f>
        <v>0.24999999999999994</v>
      </c>
      <c r="E119" s="33" t="s">
        <v>98</v>
      </c>
      <c r="F119" s="33" t="s">
        <v>63</v>
      </c>
      <c r="G119" s="44" t="s">
        <v>61</v>
      </c>
      <c r="H119" s="44"/>
      <c r="I119" s="44"/>
      <c r="J119" s="44"/>
      <c r="K119" s="44" t="s">
        <v>61</v>
      </c>
      <c r="L119" s="44"/>
      <c r="M119" s="44"/>
      <c r="N119" s="44"/>
      <c r="O119" s="44" t="s">
        <v>61</v>
      </c>
      <c r="P119" s="44"/>
      <c r="Q119" s="44"/>
      <c r="R119" s="44"/>
      <c r="S119" s="44"/>
      <c r="T119" s="45"/>
    </row>
    <row r="120" spans="1:20" s="4" customFormat="1" ht="16.5" customHeight="1">
      <c r="A120" s="28"/>
      <c r="B120" s="30"/>
      <c r="C120" s="30"/>
      <c r="D120" s="41"/>
      <c r="E120" s="33"/>
      <c r="F120" s="33"/>
      <c r="G120" s="5">
        <v>0.4791666666666667</v>
      </c>
      <c r="H120" s="5">
        <v>0.5625</v>
      </c>
      <c r="I120" s="5"/>
      <c r="J120" s="5"/>
      <c r="K120" s="5">
        <v>0.4791666666666667</v>
      </c>
      <c r="L120" s="5">
        <v>0.5625</v>
      </c>
      <c r="M120" s="5"/>
      <c r="N120" s="5"/>
      <c r="O120" s="5">
        <v>0.4583333333333333</v>
      </c>
      <c r="P120" s="5">
        <v>0.5416666666666666</v>
      </c>
      <c r="Q120" s="5"/>
      <c r="R120" s="5"/>
      <c r="S120" s="5"/>
      <c r="T120" s="6"/>
    </row>
    <row r="121" spans="1:20" s="4" customFormat="1" ht="16.5" customHeight="1">
      <c r="A121" s="28"/>
      <c r="B121" s="30"/>
      <c r="C121" s="30"/>
      <c r="D121" s="41"/>
      <c r="E121" s="33"/>
      <c r="F121" s="33"/>
      <c r="G121" s="35">
        <f>H120-G120</f>
        <v>0.08333333333333331</v>
      </c>
      <c r="H121" s="36"/>
      <c r="I121" s="35">
        <f>J120-I120</f>
        <v>0</v>
      </c>
      <c r="J121" s="36"/>
      <c r="K121" s="35">
        <f>L120-K120</f>
        <v>0.08333333333333331</v>
      </c>
      <c r="L121" s="36"/>
      <c r="M121" s="35">
        <f>N120-M120</f>
        <v>0</v>
      </c>
      <c r="N121" s="36"/>
      <c r="O121" s="35">
        <f>P120-O120</f>
        <v>0.08333333333333331</v>
      </c>
      <c r="P121" s="36"/>
      <c r="Q121" s="35">
        <f>R120-Q120</f>
        <v>0</v>
      </c>
      <c r="R121" s="36"/>
      <c r="S121" s="35">
        <f>T120-S120</f>
        <v>0</v>
      </c>
      <c r="T121" s="49"/>
    </row>
    <row r="122" spans="1:20" s="4" customFormat="1" ht="16.5" customHeight="1">
      <c r="A122" s="28"/>
      <c r="B122" s="30"/>
      <c r="C122" s="30"/>
      <c r="D122" s="63">
        <f>SUM(G124:T124)</f>
        <v>0.24999999999999994</v>
      </c>
      <c r="E122" s="33" t="s">
        <v>99</v>
      </c>
      <c r="F122" s="33" t="s">
        <v>63</v>
      </c>
      <c r="G122" s="44" t="s">
        <v>61</v>
      </c>
      <c r="H122" s="44"/>
      <c r="I122" s="44"/>
      <c r="J122" s="44"/>
      <c r="K122" s="44" t="s">
        <v>61</v>
      </c>
      <c r="L122" s="44"/>
      <c r="M122" s="44"/>
      <c r="N122" s="44"/>
      <c r="O122" s="44" t="s">
        <v>61</v>
      </c>
      <c r="P122" s="44"/>
      <c r="Q122" s="44"/>
      <c r="R122" s="44"/>
      <c r="S122" s="44"/>
      <c r="T122" s="45"/>
    </row>
    <row r="123" spans="1:20" s="4" customFormat="1" ht="16.5" customHeight="1">
      <c r="A123" s="28"/>
      <c r="B123" s="30"/>
      <c r="C123" s="30"/>
      <c r="D123" s="41"/>
      <c r="E123" s="33"/>
      <c r="F123" s="33"/>
      <c r="G123" s="5">
        <v>0.4791666666666667</v>
      </c>
      <c r="H123" s="5">
        <v>0.5625</v>
      </c>
      <c r="I123" s="5"/>
      <c r="J123" s="5"/>
      <c r="K123" s="5">
        <v>0.4791666666666667</v>
      </c>
      <c r="L123" s="5">
        <v>0.5625</v>
      </c>
      <c r="M123" s="5"/>
      <c r="N123" s="5"/>
      <c r="O123" s="5">
        <v>0.4583333333333333</v>
      </c>
      <c r="P123" s="5">
        <v>0.5416666666666666</v>
      </c>
      <c r="Q123" s="5"/>
      <c r="R123" s="5"/>
      <c r="S123" s="5"/>
      <c r="T123" s="6"/>
    </row>
    <row r="124" spans="1:20" s="4" customFormat="1" ht="16.5" customHeight="1" thickBot="1">
      <c r="A124" s="29"/>
      <c r="B124" s="31"/>
      <c r="C124" s="31"/>
      <c r="D124" s="50"/>
      <c r="E124" s="34"/>
      <c r="F124" s="34"/>
      <c r="G124" s="39">
        <f>H123-G123</f>
        <v>0.08333333333333331</v>
      </c>
      <c r="H124" s="40"/>
      <c r="I124" s="39">
        <f>J123-I123</f>
        <v>0</v>
      </c>
      <c r="J124" s="40"/>
      <c r="K124" s="39">
        <f>L123-K123</f>
        <v>0.08333333333333331</v>
      </c>
      <c r="L124" s="40"/>
      <c r="M124" s="39">
        <f>N123-M123</f>
        <v>0</v>
      </c>
      <c r="N124" s="40"/>
      <c r="O124" s="39">
        <f>P123-O123</f>
        <v>0.08333333333333331</v>
      </c>
      <c r="P124" s="40"/>
      <c r="Q124" s="39">
        <f>R123-Q123</f>
        <v>0</v>
      </c>
      <c r="R124" s="40"/>
      <c r="S124" s="39">
        <f>T123-S123</f>
        <v>0</v>
      </c>
      <c r="T124" s="42"/>
    </row>
    <row r="125" spans="1:20" s="4" customFormat="1" ht="24" customHeight="1">
      <c r="A125" s="73">
        <v>14</v>
      </c>
      <c r="B125" s="76" t="s">
        <v>26</v>
      </c>
      <c r="C125" s="76" t="s">
        <v>13</v>
      </c>
      <c r="D125" s="65">
        <f>G127+I127+K127+M127+O127+Q127+S127+S130+O130+M130+K130+I130+G130</f>
        <v>0.7500000000000001</v>
      </c>
      <c r="E125" s="52" t="s">
        <v>92</v>
      </c>
      <c r="F125" s="52" t="s">
        <v>91</v>
      </c>
      <c r="G125" s="26"/>
      <c r="H125" s="26"/>
      <c r="I125" s="26" t="s">
        <v>129</v>
      </c>
      <c r="J125" s="26"/>
      <c r="K125" s="26"/>
      <c r="L125" s="26"/>
      <c r="M125" s="26" t="s">
        <v>129</v>
      </c>
      <c r="N125" s="26"/>
      <c r="O125" s="26"/>
      <c r="P125" s="26"/>
      <c r="Q125" s="26"/>
      <c r="R125" s="26"/>
      <c r="S125" s="26" t="s">
        <v>32</v>
      </c>
      <c r="T125" s="27"/>
    </row>
    <row r="126" spans="1:20" s="4" customFormat="1" ht="16.5" customHeight="1">
      <c r="A126" s="74"/>
      <c r="B126" s="77"/>
      <c r="C126" s="77"/>
      <c r="D126" s="60"/>
      <c r="E126" s="30"/>
      <c r="F126" s="30"/>
      <c r="G126" s="5"/>
      <c r="H126" s="5"/>
      <c r="I126" s="5">
        <v>0.4166666666666667</v>
      </c>
      <c r="J126" s="5">
        <v>0.4791666666666667</v>
      </c>
      <c r="K126" s="5"/>
      <c r="L126" s="5"/>
      <c r="M126" s="5">
        <v>0.4166666666666667</v>
      </c>
      <c r="N126" s="5">
        <v>0.4791666666666667</v>
      </c>
      <c r="O126" s="5"/>
      <c r="P126" s="5"/>
      <c r="Q126" s="5"/>
      <c r="R126" s="5"/>
      <c r="S126" s="5">
        <v>0.375</v>
      </c>
      <c r="T126" s="6">
        <v>0.4791666666666667</v>
      </c>
    </row>
    <row r="127" spans="1:20" s="4" customFormat="1" ht="16.5" customHeight="1">
      <c r="A127" s="74"/>
      <c r="B127" s="77"/>
      <c r="C127" s="77"/>
      <c r="D127" s="60"/>
      <c r="E127" s="30"/>
      <c r="F127" s="30"/>
      <c r="G127" s="41">
        <f>H126-G126</f>
        <v>0</v>
      </c>
      <c r="H127" s="41"/>
      <c r="I127" s="41">
        <f>J126-I126</f>
        <v>0.0625</v>
      </c>
      <c r="J127" s="41"/>
      <c r="K127" s="41">
        <f>L126-K126</f>
        <v>0</v>
      </c>
      <c r="L127" s="41"/>
      <c r="M127" s="41">
        <f>N126-M126</f>
        <v>0.0625</v>
      </c>
      <c r="N127" s="41"/>
      <c r="O127" s="41">
        <f>P126-O126</f>
        <v>0</v>
      </c>
      <c r="P127" s="41"/>
      <c r="Q127" s="41">
        <f>R126-Q126</f>
        <v>0</v>
      </c>
      <c r="R127" s="41"/>
      <c r="S127" s="41">
        <f>T126-S126</f>
        <v>0.10416666666666669</v>
      </c>
      <c r="T127" s="46"/>
    </row>
    <row r="128" spans="1:20" s="4" customFormat="1" ht="18" customHeight="1">
      <c r="A128" s="74"/>
      <c r="B128" s="77"/>
      <c r="C128" s="77"/>
      <c r="D128" s="60"/>
      <c r="E128" s="30"/>
      <c r="F128" s="30"/>
      <c r="G128" s="57" t="s">
        <v>46</v>
      </c>
      <c r="H128" s="58"/>
      <c r="I128" s="38" t="s">
        <v>137</v>
      </c>
      <c r="J128" s="64"/>
      <c r="K128" s="57" t="s">
        <v>46</v>
      </c>
      <c r="L128" s="58"/>
      <c r="M128" s="38" t="s">
        <v>137</v>
      </c>
      <c r="N128" s="64"/>
      <c r="O128" s="57" t="s">
        <v>46</v>
      </c>
      <c r="P128" s="58"/>
      <c r="Q128" s="44"/>
      <c r="R128" s="44"/>
      <c r="S128" s="44"/>
      <c r="T128" s="45"/>
    </row>
    <row r="129" spans="1:20" s="4" customFormat="1" ht="16.5" customHeight="1">
      <c r="A129" s="74"/>
      <c r="B129" s="77"/>
      <c r="C129" s="77"/>
      <c r="D129" s="60"/>
      <c r="E129" s="30"/>
      <c r="F129" s="30"/>
      <c r="G129" s="5">
        <v>0.75</v>
      </c>
      <c r="H129" s="5">
        <v>0.8541666666666666</v>
      </c>
      <c r="I129" s="5">
        <v>0.7291666666666666</v>
      </c>
      <c r="J129" s="5">
        <v>0.8333333333333334</v>
      </c>
      <c r="K129" s="5">
        <v>0.75</v>
      </c>
      <c r="L129" s="5">
        <v>0.8541666666666666</v>
      </c>
      <c r="M129" s="5">
        <v>0.7291666666666666</v>
      </c>
      <c r="N129" s="5">
        <v>0.8333333333333334</v>
      </c>
      <c r="O129" s="5">
        <v>0.75</v>
      </c>
      <c r="P129" s="5">
        <v>0.8541666666666666</v>
      </c>
      <c r="Q129" s="5"/>
      <c r="R129" s="5"/>
      <c r="S129" s="5"/>
      <c r="T129" s="6"/>
    </row>
    <row r="130" spans="1:20" s="4" customFormat="1" ht="16.5" customHeight="1">
      <c r="A130" s="74"/>
      <c r="B130" s="77"/>
      <c r="C130" s="77"/>
      <c r="D130" s="60"/>
      <c r="E130" s="32"/>
      <c r="F130" s="32"/>
      <c r="G130" s="41">
        <f>H129-G129</f>
        <v>0.10416666666666663</v>
      </c>
      <c r="H130" s="41"/>
      <c r="I130" s="41">
        <f>J129-I129</f>
        <v>0.10416666666666674</v>
      </c>
      <c r="J130" s="41"/>
      <c r="K130" s="41">
        <f>L129-K129</f>
        <v>0.10416666666666663</v>
      </c>
      <c r="L130" s="41"/>
      <c r="M130" s="41">
        <f>N129-M129</f>
        <v>0.10416666666666674</v>
      </c>
      <c r="N130" s="41"/>
      <c r="O130" s="41">
        <f>P129-O129</f>
        <v>0.10416666666666663</v>
      </c>
      <c r="P130" s="41"/>
      <c r="Q130" s="41">
        <f>R129-Q129</f>
        <v>0</v>
      </c>
      <c r="R130" s="41"/>
      <c r="S130" s="41">
        <f>T129-S129</f>
        <v>0</v>
      </c>
      <c r="T130" s="46"/>
    </row>
    <row r="131" spans="1:20" s="4" customFormat="1" ht="27" customHeight="1">
      <c r="A131" s="74"/>
      <c r="B131" s="77"/>
      <c r="C131" s="77"/>
      <c r="D131" s="41">
        <f>G133+I133+K133+M133+O133+Q133+S133+S136+O136+M136+K136+I136+G136</f>
        <v>0.7500000000000004</v>
      </c>
      <c r="E131" s="59" t="s">
        <v>93</v>
      </c>
      <c r="F131" s="59" t="s">
        <v>91</v>
      </c>
      <c r="G131" s="38"/>
      <c r="H131" s="64"/>
      <c r="I131" s="38" t="s">
        <v>129</v>
      </c>
      <c r="J131" s="64"/>
      <c r="K131" s="38"/>
      <c r="L131" s="64"/>
      <c r="M131" s="38" t="s">
        <v>129</v>
      </c>
      <c r="N131" s="64"/>
      <c r="O131" s="38"/>
      <c r="P131" s="64"/>
      <c r="Q131" s="38"/>
      <c r="R131" s="64"/>
      <c r="S131" s="37" t="s">
        <v>32</v>
      </c>
      <c r="T131" s="43"/>
    </row>
    <row r="132" spans="1:20" s="4" customFormat="1" ht="16.5" customHeight="1">
      <c r="A132" s="74"/>
      <c r="B132" s="77"/>
      <c r="C132" s="77"/>
      <c r="D132" s="41"/>
      <c r="E132" s="30"/>
      <c r="F132" s="30"/>
      <c r="G132" s="5"/>
      <c r="H132" s="5"/>
      <c r="I132" s="5">
        <v>0.4166666666666667</v>
      </c>
      <c r="J132" s="5">
        <v>0.4791666666666667</v>
      </c>
      <c r="K132" s="5"/>
      <c r="L132" s="5"/>
      <c r="M132" s="5">
        <v>0.4166666666666667</v>
      </c>
      <c r="N132" s="5">
        <v>0.4791666666666667</v>
      </c>
      <c r="O132" s="5"/>
      <c r="P132" s="5"/>
      <c r="Q132" s="5"/>
      <c r="R132" s="5"/>
      <c r="S132" s="5">
        <v>0.375</v>
      </c>
      <c r="T132" s="6">
        <v>0.4791666666666667</v>
      </c>
    </row>
    <row r="133" spans="1:20" s="4" customFormat="1" ht="16.5" customHeight="1">
      <c r="A133" s="74"/>
      <c r="B133" s="77"/>
      <c r="C133" s="77"/>
      <c r="D133" s="41"/>
      <c r="E133" s="30"/>
      <c r="F133" s="30"/>
      <c r="G133" s="41">
        <f>H132-G132</f>
        <v>0</v>
      </c>
      <c r="H133" s="41"/>
      <c r="I133" s="41">
        <f>J132-I132</f>
        <v>0.0625</v>
      </c>
      <c r="J133" s="41"/>
      <c r="K133" s="41">
        <f>L132-K132</f>
        <v>0</v>
      </c>
      <c r="L133" s="41"/>
      <c r="M133" s="41">
        <f>N132-M132</f>
        <v>0.0625</v>
      </c>
      <c r="N133" s="41"/>
      <c r="O133" s="41">
        <f>P132-O132</f>
        <v>0</v>
      </c>
      <c r="P133" s="41"/>
      <c r="Q133" s="41">
        <f>R132-Q132</f>
        <v>0</v>
      </c>
      <c r="R133" s="41"/>
      <c r="S133" s="41">
        <f>T132-S132</f>
        <v>0.10416666666666669</v>
      </c>
      <c r="T133" s="46"/>
    </row>
    <row r="134" spans="1:20" s="4" customFormat="1" ht="15" customHeight="1">
      <c r="A134" s="74"/>
      <c r="B134" s="77"/>
      <c r="C134" s="77"/>
      <c r="D134" s="41"/>
      <c r="E134" s="30"/>
      <c r="F134" s="30"/>
      <c r="G134" s="57" t="s">
        <v>46</v>
      </c>
      <c r="H134" s="58"/>
      <c r="I134" s="38" t="s">
        <v>137</v>
      </c>
      <c r="J134" s="64"/>
      <c r="K134" s="57" t="s">
        <v>46</v>
      </c>
      <c r="L134" s="58"/>
      <c r="M134" s="38" t="s">
        <v>137</v>
      </c>
      <c r="N134" s="64"/>
      <c r="O134" s="57" t="s">
        <v>46</v>
      </c>
      <c r="P134" s="58"/>
      <c r="Q134" s="38"/>
      <c r="R134" s="64"/>
      <c r="S134" s="37"/>
      <c r="T134" s="43"/>
    </row>
    <row r="135" spans="1:20" s="4" customFormat="1" ht="16.5" customHeight="1">
      <c r="A135" s="74"/>
      <c r="B135" s="77"/>
      <c r="C135" s="77"/>
      <c r="D135" s="41"/>
      <c r="E135" s="30"/>
      <c r="F135" s="30"/>
      <c r="G135" s="5">
        <v>0.7291666666666666</v>
      </c>
      <c r="H135" s="5">
        <v>0.8333333333333334</v>
      </c>
      <c r="I135" s="5">
        <v>0.7291666666666666</v>
      </c>
      <c r="J135" s="5">
        <v>0.8333333333333334</v>
      </c>
      <c r="K135" s="5">
        <v>0.7291666666666666</v>
      </c>
      <c r="L135" s="5">
        <v>0.8333333333333334</v>
      </c>
      <c r="M135" s="5">
        <v>0.7291666666666666</v>
      </c>
      <c r="N135" s="5">
        <v>0.8333333333333334</v>
      </c>
      <c r="O135" s="5">
        <v>0.7291666666666666</v>
      </c>
      <c r="P135" s="5">
        <v>0.8333333333333334</v>
      </c>
      <c r="Q135" s="5"/>
      <c r="R135" s="5"/>
      <c r="S135" s="5"/>
      <c r="T135" s="6"/>
    </row>
    <row r="136" spans="1:20" s="4" customFormat="1" ht="16.5" customHeight="1">
      <c r="A136" s="74"/>
      <c r="B136" s="77"/>
      <c r="C136" s="77"/>
      <c r="D136" s="41"/>
      <c r="E136" s="32"/>
      <c r="F136" s="32"/>
      <c r="G136" s="41">
        <f>H135-G135</f>
        <v>0.10416666666666674</v>
      </c>
      <c r="H136" s="41"/>
      <c r="I136" s="41">
        <f>J135-I135</f>
        <v>0.10416666666666674</v>
      </c>
      <c r="J136" s="41"/>
      <c r="K136" s="41">
        <f>L135-K135</f>
        <v>0.10416666666666674</v>
      </c>
      <c r="L136" s="41"/>
      <c r="M136" s="41">
        <f>N135-M135</f>
        <v>0.10416666666666674</v>
      </c>
      <c r="N136" s="41"/>
      <c r="O136" s="41">
        <f>P135-O135</f>
        <v>0.10416666666666674</v>
      </c>
      <c r="P136" s="41"/>
      <c r="Q136" s="41">
        <f>R135-Q135</f>
        <v>0</v>
      </c>
      <c r="R136" s="41"/>
      <c r="S136" s="41">
        <f>T135-S135</f>
        <v>0</v>
      </c>
      <c r="T136" s="46"/>
    </row>
    <row r="137" spans="1:20" s="4" customFormat="1" ht="23.25" customHeight="1">
      <c r="A137" s="74"/>
      <c r="B137" s="77"/>
      <c r="C137" s="77"/>
      <c r="D137" s="60">
        <f>SUM(G139:T139)</f>
        <v>0.375</v>
      </c>
      <c r="E137" s="30" t="s">
        <v>94</v>
      </c>
      <c r="F137" s="30"/>
      <c r="G137" s="37" t="s">
        <v>129</v>
      </c>
      <c r="H137" s="37"/>
      <c r="I137" s="38"/>
      <c r="J137" s="64"/>
      <c r="K137" s="37" t="s">
        <v>129</v>
      </c>
      <c r="L137" s="37"/>
      <c r="M137" s="38"/>
      <c r="N137" s="64"/>
      <c r="O137" s="37" t="s">
        <v>129</v>
      </c>
      <c r="P137" s="37"/>
      <c r="Q137" s="37"/>
      <c r="R137" s="37"/>
      <c r="S137" s="37" t="s">
        <v>129</v>
      </c>
      <c r="T137" s="37"/>
    </row>
    <row r="138" spans="1:20" s="4" customFormat="1" ht="16.5" customHeight="1">
      <c r="A138" s="74"/>
      <c r="B138" s="77"/>
      <c r="C138" s="77"/>
      <c r="D138" s="60"/>
      <c r="E138" s="30"/>
      <c r="F138" s="30"/>
      <c r="G138" s="5">
        <v>0.4375</v>
      </c>
      <c r="H138" s="5">
        <v>0.5277777777777778</v>
      </c>
      <c r="I138" s="5"/>
      <c r="J138" s="5"/>
      <c r="K138" s="5">
        <v>0.4375</v>
      </c>
      <c r="L138" s="5">
        <v>0.5277777777777778</v>
      </c>
      <c r="M138" s="5"/>
      <c r="N138" s="5"/>
      <c r="O138" s="5">
        <v>0.4375</v>
      </c>
      <c r="P138" s="5">
        <v>0.5277777777777778</v>
      </c>
      <c r="Q138" s="5"/>
      <c r="R138" s="5"/>
      <c r="S138" s="5">
        <v>0.7083333333333334</v>
      </c>
      <c r="T138" s="6">
        <v>0.8125</v>
      </c>
    </row>
    <row r="139" spans="1:20" s="4" customFormat="1" ht="16.5" customHeight="1" thickBot="1">
      <c r="A139" s="75"/>
      <c r="B139" s="78"/>
      <c r="C139" s="78"/>
      <c r="D139" s="61"/>
      <c r="E139" s="31"/>
      <c r="F139" s="31"/>
      <c r="G139" s="50">
        <f>H138-G138</f>
        <v>0.09027777777777779</v>
      </c>
      <c r="H139" s="50"/>
      <c r="I139" s="50">
        <f>J138-I138</f>
        <v>0</v>
      </c>
      <c r="J139" s="50"/>
      <c r="K139" s="50">
        <f>L138-K138</f>
        <v>0.09027777777777779</v>
      </c>
      <c r="L139" s="50"/>
      <c r="M139" s="50">
        <f>N138-M138</f>
        <v>0</v>
      </c>
      <c r="N139" s="50"/>
      <c r="O139" s="50">
        <f>P138-O138</f>
        <v>0.09027777777777779</v>
      </c>
      <c r="P139" s="50"/>
      <c r="Q139" s="50">
        <f>R138-Q138</f>
        <v>0</v>
      </c>
      <c r="R139" s="50"/>
      <c r="S139" s="50">
        <f>T138-S138</f>
        <v>0.10416666666666663</v>
      </c>
      <c r="T139" s="56"/>
    </row>
    <row r="140" spans="1:20" s="4" customFormat="1" ht="17.25" customHeight="1">
      <c r="A140" s="51">
        <v>15</v>
      </c>
      <c r="B140" s="52" t="s">
        <v>27</v>
      </c>
      <c r="C140" s="52" t="s">
        <v>13</v>
      </c>
      <c r="D140" s="65">
        <f>SUM(G142:T142)</f>
        <v>0.49999999999999994</v>
      </c>
      <c r="E140" s="54" t="s">
        <v>122</v>
      </c>
      <c r="F140" s="52" t="s">
        <v>51</v>
      </c>
      <c r="G140" s="26" t="s">
        <v>64</v>
      </c>
      <c r="H140" s="26"/>
      <c r="I140" s="26" t="s">
        <v>64</v>
      </c>
      <c r="J140" s="26"/>
      <c r="K140" s="26" t="s">
        <v>64</v>
      </c>
      <c r="L140" s="26"/>
      <c r="M140" s="26" t="s">
        <v>64</v>
      </c>
      <c r="N140" s="26"/>
      <c r="O140" s="26" t="s">
        <v>64</v>
      </c>
      <c r="P140" s="26"/>
      <c r="Q140" s="26" t="s">
        <v>64</v>
      </c>
      <c r="R140" s="26"/>
      <c r="S140" s="26"/>
      <c r="T140" s="27"/>
    </row>
    <row r="141" spans="1:20" s="4" customFormat="1" ht="17.25" customHeight="1">
      <c r="A141" s="28"/>
      <c r="B141" s="30"/>
      <c r="C141" s="30"/>
      <c r="D141" s="60"/>
      <c r="E141" s="33"/>
      <c r="F141" s="30"/>
      <c r="G141" s="5">
        <v>0.7777777777777778</v>
      </c>
      <c r="H141" s="5">
        <v>0.8194444444444445</v>
      </c>
      <c r="I141" s="5">
        <v>0.7361111111111112</v>
      </c>
      <c r="J141" s="5">
        <v>0.8298611111111112</v>
      </c>
      <c r="K141" s="5">
        <v>0.6875</v>
      </c>
      <c r="L141" s="5">
        <v>0.7916666666666666</v>
      </c>
      <c r="M141" s="5">
        <v>0.7361111111111112</v>
      </c>
      <c r="N141" s="5">
        <v>0.8298611111111112</v>
      </c>
      <c r="O141" s="5">
        <v>0.7569444444444445</v>
      </c>
      <c r="P141" s="5">
        <v>0.8402777777777778</v>
      </c>
      <c r="Q141" s="5">
        <v>0.375</v>
      </c>
      <c r="R141" s="5">
        <v>0.4583333333333333</v>
      </c>
      <c r="S141" s="5"/>
      <c r="T141" s="6"/>
    </row>
    <row r="142" spans="1:20" s="4" customFormat="1" ht="17.25" customHeight="1">
      <c r="A142" s="28"/>
      <c r="B142" s="30"/>
      <c r="C142" s="30"/>
      <c r="D142" s="63"/>
      <c r="E142" s="33"/>
      <c r="F142" s="32"/>
      <c r="G142" s="35">
        <f>H141-G141</f>
        <v>0.04166666666666674</v>
      </c>
      <c r="H142" s="36"/>
      <c r="I142" s="41">
        <f>J141-I141</f>
        <v>0.09375</v>
      </c>
      <c r="J142" s="41"/>
      <c r="K142" s="41">
        <f>L141-K141</f>
        <v>0.10416666666666663</v>
      </c>
      <c r="L142" s="41"/>
      <c r="M142" s="41">
        <f>N141-M141</f>
        <v>0.09375</v>
      </c>
      <c r="N142" s="41"/>
      <c r="O142" s="41">
        <f>P141-O141</f>
        <v>0.08333333333333326</v>
      </c>
      <c r="P142" s="41"/>
      <c r="Q142" s="41">
        <f>R141-Q141</f>
        <v>0.08333333333333331</v>
      </c>
      <c r="R142" s="41"/>
      <c r="S142" s="41">
        <f>T141-S141</f>
        <v>0</v>
      </c>
      <c r="T142" s="41"/>
    </row>
    <row r="143" spans="1:20" s="4" customFormat="1" ht="17.25" customHeight="1">
      <c r="A143" s="28"/>
      <c r="B143" s="30"/>
      <c r="C143" s="30"/>
      <c r="D143" s="62">
        <f>SUM(G145:T145)</f>
        <v>0.49999999999999994</v>
      </c>
      <c r="E143" s="33" t="s">
        <v>123</v>
      </c>
      <c r="F143" s="59" t="s">
        <v>51</v>
      </c>
      <c r="G143" s="44" t="s">
        <v>64</v>
      </c>
      <c r="H143" s="44"/>
      <c r="I143" s="44" t="s">
        <v>64</v>
      </c>
      <c r="J143" s="44"/>
      <c r="K143" s="44" t="s">
        <v>64</v>
      </c>
      <c r="L143" s="44"/>
      <c r="M143" s="44" t="s">
        <v>64</v>
      </c>
      <c r="N143" s="44"/>
      <c r="O143" s="44" t="s">
        <v>64</v>
      </c>
      <c r="P143" s="44"/>
      <c r="Q143" s="44" t="s">
        <v>64</v>
      </c>
      <c r="R143" s="44"/>
      <c r="S143" s="44"/>
      <c r="T143" s="45"/>
    </row>
    <row r="144" spans="1:20" s="4" customFormat="1" ht="17.25" customHeight="1">
      <c r="A144" s="28"/>
      <c r="B144" s="30"/>
      <c r="C144" s="30"/>
      <c r="D144" s="60"/>
      <c r="E144" s="33"/>
      <c r="F144" s="30"/>
      <c r="G144" s="5">
        <v>0.7777777777777778</v>
      </c>
      <c r="H144" s="5">
        <v>0.8194444444444445</v>
      </c>
      <c r="I144" s="5">
        <v>0.7361111111111112</v>
      </c>
      <c r="J144" s="5">
        <v>0.8298611111111112</v>
      </c>
      <c r="K144" s="5">
        <v>0.6875</v>
      </c>
      <c r="L144" s="5">
        <v>0.7916666666666666</v>
      </c>
      <c r="M144" s="5">
        <v>0.7361111111111112</v>
      </c>
      <c r="N144" s="5">
        <v>0.8298611111111112</v>
      </c>
      <c r="O144" s="5">
        <v>0.7569444444444445</v>
      </c>
      <c r="P144" s="5">
        <v>0.8402777777777778</v>
      </c>
      <c r="Q144" s="5">
        <v>0.375</v>
      </c>
      <c r="R144" s="5">
        <v>0.4583333333333333</v>
      </c>
      <c r="S144" s="5"/>
      <c r="T144" s="6"/>
    </row>
    <row r="145" spans="1:20" s="4" customFormat="1" ht="17.25" customHeight="1">
      <c r="A145" s="28"/>
      <c r="B145" s="30"/>
      <c r="C145" s="30"/>
      <c r="D145" s="63"/>
      <c r="E145" s="33"/>
      <c r="F145" s="32"/>
      <c r="G145" s="35">
        <f>H144-G144</f>
        <v>0.04166666666666674</v>
      </c>
      <c r="H145" s="36"/>
      <c r="I145" s="35">
        <f>J144-I144</f>
        <v>0.09375</v>
      </c>
      <c r="J145" s="36"/>
      <c r="K145" s="35">
        <f>L144-K144</f>
        <v>0.10416666666666663</v>
      </c>
      <c r="L145" s="36"/>
      <c r="M145" s="35">
        <f>N144-M144</f>
        <v>0.09375</v>
      </c>
      <c r="N145" s="36"/>
      <c r="O145" s="35">
        <f>P144-O144</f>
        <v>0.08333333333333326</v>
      </c>
      <c r="P145" s="36"/>
      <c r="Q145" s="35">
        <f>R144-Q144</f>
        <v>0.08333333333333331</v>
      </c>
      <c r="R145" s="36"/>
      <c r="S145" s="35">
        <f>T144-S144</f>
        <v>0</v>
      </c>
      <c r="T145" s="36"/>
    </row>
    <row r="146" spans="1:20" s="4" customFormat="1" ht="17.25" customHeight="1">
      <c r="A146" s="28"/>
      <c r="B146" s="30"/>
      <c r="C146" s="30"/>
      <c r="D146" s="62">
        <f>SUM(G148:T148)</f>
        <v>0.37500000000000017</v>
      </c>
      <c r="E146" s="59" t="s">
        <v>124</v>
      </c>
      <c r="F146" s="59" t="s">
        <v>51</v>
      </c>
      <c r="G146" s="44" t="s">
        <v>64</v>
      </c>
      <c r="H146" s="44"/>
      <c r="I146" s="44"/>
      <c r="J146" s="44"/>
      <c r="K146" s="44"/>
      <c r="L146" s="44"/>
      <c r="M146" s="44" t="s">
        <v>64</v>
      </c>
      <c r="N146" s="44"/>
      <c r="O146" s="44" t="s">
        <v>64</v>
      </c>
      <c r="P146" s="44"/>
      <c r="Q146" s="44" t="s">
        <v>64</v>
      </c>
      <c r="R146" s="44"/>
      <c r="S146" s="44"/>
      <c r="T146" s="45"/>
    </row>
    <row r="147" spans="1:20" s="4" customFormat="1" ht="17.25" customHeight="1">
      <c r="A147" s="28"/>
      <c r="B147" s="30"/>
      <c r="C147" s="30"/>
      <c r="D147" s="60"/>
      <c r="E147" s="30"/>
      <c r="F147" s="30"/>
      <c r="G147" s="5">
        <v>0.6875</v>
      </c>
      <c r="H147" s="5">
        <v>0.7777777777777778</v>
      </c>
      <c r="I147" s="5"/>
      <c r="J147" s="5"/>
      <c r="K147" s="5"/>
      <c r="L147" s="5"/>
      <c r="M147" s="5">
        <v>0.6458333333333334</v>
      </c>
      <c r="N147" s="5">
        <v>0.7361111111111112</v>
      </c>
      <c r="O147" s="5">
        <v>0.6666666666666666</v>
      </c>
      <c r="P147" s="5">
        <v>0.7569444444444445</v>
      </c>
      <c r="Q147" s="5">
        <v>0.375</v>
      </c>
      <c r="R147" s="5">
        <v>0.4791666666666667</v>
      </c>
      <c r="S147" s="5"/>
      <c r="T147" s="5"/>
    </row>
    <row r="148" spans="1:20" s="4" customFormat="1" ht="17.25" customHeight="1">
      <c r="A148" s="28"/>
      <c r="B148" s="30"/>
      <c r="C148" s="30"/>
      <c r="D148" s="63"/>
      <c r="E148" s="32"/>
      <c r="F148" s="32"/>
      <c r="G148" s="41">
        <f>H147-G147</f>
        <v>0.09027777777777779</v>
      </c>
      <c r="H148" s="41"/>
      <c r="I148" s="41">
        <f>J147-I147</f>
        <v>0</v>
      </c>
      <c r="J148" s="41"/>
      <c r="K148" s="41">
        <f>L147-K147</f>
        <v>0</v>
      </c>
      <c r="L148" s="41"/>
      <c r="M148" s="41">
        <f>N147-M147</f>
        <v>0.09027777777777779</v>
      </c>
      <c r="N148" s="41"/>
      <c r="O148" s="41">
        <f>P147-O147</f>
        <v>0.0902777777777779</v>
      </c>
      <c r="P148" s="41"/>
      <c r="Q148" s="41">
        <f>R147-Q147</f>
        <v>0.10416666666666669</v>
      </c>
      <c r="R148" s="41"/>
      <c r="S148" s="41">
        <f>T147-S147</f>
        <v>0</v>
      </c>
      <c r="T148" s="46"/>
    </row>
    <row r="149" spans="1:20" s="4" customFormat="1" ht="20.25" customHeight="1">
      <c r="A149" s="28"/>
      <c r="B149" s="30"/>
      <c r="C149" s="30"/>
      <c r="D149" s="60">
        <f>SUM(G151:T151)</f>
        <v>0.375</v>
      </c>
      <c r="E149" s="32" t="s">
        <v>116</v>
      </c>
      <c r="F149" s="30" t="s">
        <v>51</v>
      </c>
      <c r="G149" s="38" t="s">
        <v>137</v>
      </c>
      <c r="H149" s="64"/>
      <c r="I149" s="37"/>
      <c r="J149" s="37"/>
      <c r="K149" s="38" t="s">
        <v>137</v>
      </c>
      <c r="L149" s="64"/>
      <c r="M149" s="37"/>
      <c r="N149" s="37"/>
      <c r="O149" s="38" t="s">
        <v>137</v>
      </c>
      <c r="P149" s="64"/>
      <c r="Q149" s="38" t="s">
        <v>137</v>
      </c>
      <c r="R149" s="64"/>
      <c r="S149" s="37"/>
      <c r="T149" s="43"/>
    </row>
    <row r="150" spans="1:20" s="4" customFormat="1" ht="17.25" customHeight="1">
      <c r="A150" s="28"/>
      <c r="B150" s="30"/>
      <c r="C150" s="30"/>
      <c r="D150" s="60"/>
      <c r="E150" s="33"/>
      <c r="F150" s="30"/>
      <c r="G150" s="5">
        <v>0.34375</v>
      </c>
      <c r="H150" s="5">
        <v>0.4375</v>
      </c>
      <c r="I150" s="5"/>
      <c r="J150" s="5"/>
      <c r="K150" s="5">
        <v>0.34375</v>
      </c>
      <c r="L150" s="5">
        <v>0.4375</v>
      </c>
      <c r="M150" s="5"/>
      <c r="N150" s="5"/>
      <c r="O150" s="5">
        <v>0.375</v>
      </c>
      <c r="P150" s="5">
        <v>0.46875</v>
      </c>
      <c r="Q150" s="5">
        <v>0.5</v>
      </c>
      <c r="R150" s="5">
        <v>0.59375</v>
      </c>
      <c r="S150" s="5"/>
      <c r="T150" s="6"/>
    </row>
    <row r="151" spans="1:20" s="4" customFormat="1" ht="17.25" customHeight="1" thickBot="1">
      <c r="A151" s="29"/>
      <c r="B151" s="31"/>
      <c r="C151" s="31"/>
      <c r="D151" s="61"/>
      <c r="E151" s="34"/>
      <c r="F151" s="31"/>
      <c r="G151" s="50">
        <f>H150-G150</f>
        <v>0.09375</v>
      </c>
      <c r="H151" s="50"/>
      <c r="I151" s="50">
        <f>J150-I150</f>
        <v>0</v>
      </c>
      <c r="J151" s="50"/>
      <c r="K151" s="50">
        <f>L150-K150</f>
        <v>0.09375</v>
      </c>
      <c r="L151" s="50"/>
      <c r="M151" s="50">
        <f>N150-M150</f>
        <v>0</v>
      </c>
      <c r="N151" s="50"/>
      <c r="O151" s="50">
        <f>P150-O150</f>
        <v>0.09375</v>
      </c>
      <c r="P151" s="50"/>
      <c r="Q151" s="50">
        <f>R150-Q150</f>
        <v>0.09375</v>
      </c>
      <c r="R151" s="50"/>
      <c r="S151" s="39"/>
      <c r="T151" s="42"/>
    </row>
    <row r="152" spans="1:20" s="4" customFormat="1" ht="17.25" customHeight="1">
      <c r="A152" s="51">
        <v>16</v>
      </c>
      <c r="B152" s="52" t="s">
        <v>45</v>
      </c>
      <c r="C152" s="52" t="s">
        <v>22</v>
      </c>
      <c r="D152" s="65">
        <f>SUM(G154:T154)</f>
        <v>0.3750000000000001</v>
      </c>
      <c r="E152" s="52" t="s">
        <v>141</v>
      </c>
      <c r="F152" s="52" t="s">
        <v>56</v>
      </c>
      <c r="G152" s="26"/>
      <c r="H152" s="26"/>
      <c r="I152" s="26" t="s">
        <v>65</v>
      </c>
      <c r="J152" s="26"/>
      <c r="K152" s="55"/>
      <c r="L152" s="66"/>
      <c r="M152" s="26" t="s">
        <v>65</v>
      </c>
      <c r="N152" s="26"/>
      <c r="O152" s="55"/>
      <c r="P152" s="66"/>
      <c r="Q152" s="26" t="s">
        <v>65</v>
      </c>
      <c r="R152" s="26"/>
      <c r="S152" s="26" t="s">
        <v>65</v>
      </c>
      <c r="T152" s="27"/>
    </row>
    <row r="153" spans="1:20" s="4" customFormat="1" ht="17.25" customHeight="1">
      <c r="A153" s="28"/>
      <c r="B153" s="30"/>
      <c r="C153" s="30"/>
      <c r="D153" s="60"/>
      <c r="E153" s="30"/>
      <c r="F153" s="30"/>
      <c r="G153" s="5"/>
      <c r="H153" s="5"/>
      <c r="I153" s="5">
        <v>0.75</v>
      </c>
      <c r="J153" s="5">
        <v>0.8333333333333334</v>
      </c>
      <c r="K153" s="5"/>
      <c r="L153" s="5"/>
      <c r="M153" s="5">
        <v>0.75</v>
      </c>
      <c r="N153" s="5">
        <v>0.8333333333333334</v>
      </c>
      <c r="O153" s="5"/>
      <c r="P153" s="5"/>
      <c r="Q153" s="5">
        <v>0.6666666666666666</v>
      </c>
      <c r="R153" s="5">
        <v>0.7708333333333334</v>
      </c>
      <c r="S153" s="5">
        <v>0.7083333333333334</v>
      </c>
      <c r="T153" s="6">
        <v>0.8125</v>
      </c>
    </row>
    <row r="154" spans="1:20" s="4" customFormat="1" ht="17.25" customHeight="1">
      <c r="A154" s="28"/>
      <c r="B154" s="30"/>
      <c r="C154" s="30"/>
      <c r="D154" s="60"/>
      <c r="E154" s="30"/>
      <c r="F154" s="30"/>
      <c r="G154" s="62">
        <f>H153-G153</f>
        <v>0</v>
      </c>
      <c r="H154" s="62"/>
      <c r="I154" s="62">
        <f>J153-I153</f>
        <v>0.08333333333333337</v>
      </c>
      <c r="J154" s="62"/>
      <c r="K154" s="62">
        <f>L153-K153</f>
        <v>0</v>
      </c>
      <c r="L154" s="62"/>
      <c r="M154" s="62">
        <f>N153-M153</f>
        <v>0.08333333333333337</v>
      </c>
      <c r="N154" s="62"/>
      <c r="O154" s="62">
        <f>P153-O153</f>
        <v>0</v>
      </c>
      <c r="P154" s="62"/>
      <c r="Q154" s="62">
        <f>R153-Q153</f>
        <v>0.10416666666666674</v>
      </c>
      <c r="R154" s="62"/>
      <c r="S154" s="62">
        <f>T153-S153</f>
        <v>0.10416666666666663</v>
      </c>
      <c r="T154" s="89"/>
    </row>
    <row r="155" spans="1:20" s="4" customFormat="1" ht="17.25" customHeight="1">
      <c r="A155" s="28"/>
      <c r="B155" s="30"/>
      <c r="C155" s="59" t="s">
        <v>23</v>
      </c>
      <c r="D155" s="41">
        <f>SUM(G157:T157)</f>
        <v>0.3750000000000001</v>
      </c>
      <c r="E155" s="33" t="s">
        <v>142</v>
      </c>
      <c r="F155" s="33" t="s">
        <v>56</v>
      </c>
      <c r="G155" s="44"/>
      <c r="H155" s="44"/>
      <c r="I155" s="38" t="s">
        <v>65</v>
      </c>
      <c r="J155" s="64"/>
      <c r="K155" s="38"/>
      <c r="L155" s="64"/>
      <c r="M155" s="38" t="s">
        <v>65</v>
      </c>
      <c r="N155" s="64"/>
      <c r="O155" s="38"/>
      <c r="P155" s="64"/>
      <c r="Q155" s="38" t="s">
        <v>65</v>
      </c>
      <c r="R155" s="64"/>
      <c r="S155" s="38" t="s">
        <v>65</v>
      </c>
      <c r="T155" s="64"/>
    </row>
    <row r="156" spans="1:20" s="4" customFormat="1" ht="17.25" customHeight="1">
      <c r="A156" s="28"/>
      <c r="B156" s="30"/>
      <c r="C156" s="30"/>
      <c r="D156" s="41"/>
      <c r="E156" s="33"/>
      <c r="F156" s="33"/>
      <c r="G156" s="5"/>
      <c r="H156" s="5"/>
      <c r="I156" s="5">
        <v>0.75</v>
      </c>
      <c r="J156" s="5">
        <v>0.8333333333333334</v>
      </c>
      <c r="K156" s="5"/>
      <c r="L156" s="5"/>
      <c r="M156" s="5">
        <v>0.75</v>
      </c>
      <c r="N156" s="5">
        <v>0.8333333333333334</v>
      </c>
      <c r="O156" s="5"/>
      <c r="P156" s="5"/>
      <c r="Q156" s="5">
        <v>0.6666666666666666</v>
      </c>
      <c r="R156" s="5">
        <v>0.7708333333333334</v>
      </c>
      <c r="S156" s="5">
        <v>0.7083333333333334</v>
      </c>
      <c r="T156" s="6">
        <v>0.8125</v>
      </c>
    </row>
    <row r="157" spans="1:20" s="4" customFormat="1" ht="17.25" customHeight="1">
      <c r="A157" s="28"/>
      <c r="B157" s="30"/>
      <c r="C157" s="30"/>
      <c r="D157" s="41"/>
      <c r="E157" s="33"/>
      <c r="F157" s="33"/>
      <c r="G157" s="41">
        <f>H156-G156</f>
        <v>0</v>
      </c>
      <c r="H157" s="41"/>
      <c r="I157" s="41">
        <f>J156-I156</f>
        <v>0.08333333333333337</v>
      </c>
      <c r="J157" s="41"/>
      <c r="K157" s="41">
        <f>L156-K156</f>
        <v>0</v>
      </c>
      <c r="L157" s="41"/>
      <c r="M157" s="41">
        <f>N156-M156</f>
        <v>0.08333333333333337</v>
      </c>
      <c r="N157" s="41"/>
      <c r="O157" s="41">
        <f>P156-O156</f>
        <v>0</v>
      </c>
      <c r="P157" s="41"/>
      <c r="Q157" s="41">
        <f>R156-Q156</f>
        <v>0.10416666666666674</v>
      </c>
      <c r="R157" s="41"/>
      <c r="S157" s="41">
        <f>T156-S156</f>
        <v>0.10416666666666663</v>
      </c>
      <c r="T157" s="46"/>
    </row>
    <row r="158" spans="1:20" s="4" customFormat="1" ht="17.25" customHeight="1">
      <c r="A158" s="28"/>
      <c r="B158" s="30"/>
      <c r="C158" s="30"/>
      <c r="D158" s="63">
        <f>SUM(G160:T160)</f>
        <v>0.25</v>
      </c>
      <c r="E158" s="32" t="s">
        <v>125</v>
      </c>
      <c r="F158" s="30" t="s">
        <v>56</v>
      </c>
      <c r="G158" s="37"/>
      <c r="H158" s="37"/>
      <c r="I158" s="38" t="s">
        <v>65</v>
      </c>
      <c r="J158" s="64"/>
      <c r="K158" s="38"/>
      <c r="L158" s="64"/>
      <c r="M158" s="38" t="s">
        <v>65</v>
      </c>
      <c r="N158" s="64"/>
      <c r="O158" s="38"/>
      <c r="P158" s="64"/>
      <c r="Q158" s="38" t="s">
        <v>65</v>
      </c>
      <c r="R158" s="64"/>
      <c r="S158" s="37"/>
      <c r="T158" s="43"/>
    </row>
    <row r="159" spans="1:20" s="4" customFormat="1" ht="17.25" customHeight="1">
      <c r="A159" s="28"/>
      <c r="B159" s="30"/>
      <c r="C159" s="30"/>
      <c r="D159" s="41"/>
      <c r="E159" s="33"/>
      <c r="F159" s="30"/>
      <c r="G159" s="5"/>
      <c r="H159" s="5"/>
      <c r="I159" s="5">
        <v>0.6666666666666666</v>
      </c>
      <c r="J159" s="5">
        <v>0.75</v>
      </c>
      <c r="K159" s="5"/>
      <c r="L159" s="5"/>
      <c r="M159" s="5">
        <v>0.6666666666666666</v>
      </c>
      <c r="N159" s="5">
        <v>0.75</v>
      </c>
      <c r="O159" s="5"/>
      <c r="P159" s="5"/>
      <c r="Q159" s="5">
        <v>0.5833333333333334</v>
      </c>
      <c r="R159" s="5">
        <v>0.6666666666666666</v>
      </c>
      <c r="S159" s="5"/>
      <c r="T159" s="6"/>
    </row>
    <row r="160" spans="1:20" s="4" customFormat="1" ht="17.25" customHeight="1" thickBot="1">
      <c r="A160" s="29"/>
      <c r="B160" s="31"/>
      <c r="C160" s="31"/>
      <c r="D160" s="50"/>
      <c r="E160" s="34"/>
      <c r="F160" s="31"/>
      <c r="G160" s="50">
        <f>H159-G159</f>
        <v>0</v>
      </c>
      <c r="H160" s="50"/>
      <c r="I160" s="50">
        <f>J159-I159</f>
        <v>0.08333333333333337</v>
      </c>
      <c r="J160" s="50"/>
      <c r="K160" s="50">
        <f>L159-K159</f>
        <v>0</v>
      </c>
      <c r="L160" s="50"/>
      <c r="M160" s="50">
        <f>N159-M159</f>
        <v>0.08333333333333337</v>
      </c>
      <c r="N160" s="50"/>
      <c r="O160" s="50">
        <f>P159-O159</f>
        <v>0</v>
      </c>
      <c r="P160" s="50"/>
      <c r="Q160" s="50">
        <f>R159-Q159</f>
        <v>0.08333333333333326</v>
      </c>
      <c r="R160" s="50"/>
      <c r="S160" s="50">
        <f>T159-S159</f>
        <v>0</v>
      </c>
      <c r="T160" s="56"/>
    </row>
    <row r="161" spans="1:20" s="4" customFormat="1" ht="25.5" customHeight="1">
      <c r="A161" s="51">
        <v>4</v>
      </c>
      <c r="B161" s="52" t="s">
        <v>77</v>
      </c>
      <c r="C161" s="52" t="s">
        <v>78</v>
      </c>
      <c r="D161" s="86">
        <f>SUM(G163:T163)+SUM(G166:T166)</f>
        <v>1.1666666666666665</v>
      </c>
      <c r="E161" s="52" t="s">
        <v>83</v>
      </c>
      <c r="F161" s="52" t="s">
        <v>66</v>
      </c>
      <c r="G161" s="55" t="s">
        <v>88</v>
      </c>
      <c r="H161" s="66"/>
      <c r="I161" s="55"/>
      <c r="J161" s="66"/>
      <c r="K161" s="55" t="s">
        <v>88</v>
      </c>
      <c r="L161" s="66"/>
      <c r="M161" s="55"/>
      <c r="N161" s="66"/>
      <c r="O161" s="55" t="s">
        <v>88</v>
      </c>
      <c r="P161" s="66"/>
      <c r="Q161" s="55"/>
      <c r="R161" s="66"/>
      <c r="S161" s="55"/>
      <c r="T161" s="68"/>
    </row>
    <row r="162" spans="1:20" s="4" customFormat="1" ht="21.75" customHeight="1">
      <c r="A162" s="28"/>
      <c r="B162" s="30"/>
      <c r="C162" s="30"/>
      <c r="D162" s="87"/>
      <c r="E162" s="30"/>
      <c r="F162" s="30"/>
      <c r="G162" s="5">
        <v>0.3541666666666667</v>
      </c>
      <c r="H162" s="5">
        <v>0.4791666666666667</v>
      </c>
      <c r="I162" s="5"/>
      <c r="J162" s="5"/>
      <c r="K162" s="5">
        <v>0.3541666666666667</v>
      </c>
      <c r="L162" s="5">
        <v>0.4791666666666667</v>
      </c>
      <c r="M162" s="5"/>
      <c r="N162" s="5"/>
      <c r="O162" s="5">
        <v>0.3541666666666667</v>
      </c>
      <c r="P162" s="5">
        <v>0.4791666666666667</v>
      </c>
      <c r="Q162" s="5"/>
      <c r="R162" s="5"/>
      <c r="S162" s="5"/>
      <c r="T162" s="6"/>
    </row>
    <row r="163" spans="1:20" s="4" customFormat="1" ht="21.75" customHeight="1">
      <c r="A163" s="28"/>
      <c r="B163" s="30"/>
      <c r="C163" s="30"/>
      <c r="D163" s="87"/>
      <c r="E163" s="30"/>
      <c r="F163" s="30"/>
      <c r="G163" s="35">
        <f>H162-G162</f>
        <v>0.125</v>
      </c>
      <c r="H163" s="36"/>
      <c r="I163" s="35">
        <f>J162-I162</f>
        <v>0</v>
      </c>
      <c r="J163" s="36"/>
      <c r="K163" s="35">
        <f>L162-K162</f>
        <v>0.125</v>
      </c>
      <c r="L163" s="36"/>
      <c r="M163" s="35">
        <f>N162-M162</f>
        <v>0</v>
      </c>
      <c r="N163" s="36"/>
      <c r="O163" s="35">
        <f>P162-O162</f>
        <v>0.125</v>
      </c>
      <c r="P163" s="36"/>
      <c r="Q163" s="35">
        <f>R162-Q162</f>
        <v>0</v>
      </c>
      <c r="R163" s="36"/>
      <c r="S163" s="35">
        <f>T162-S162</f>
        <v>0</v>
      </c>
      <c r="T163" s="49"/>
    </row>
    <row r="164" spans="1:20" s="4" customFormat="1" ht="25.5" customHeight="1">
      <c r="A164" s="28"/>
      <c r="B164" s="30"/>
      <c r="C164" s="30"/>
      <c r="D164" s="87"/>
      <c r="E164" s="30"/>
      <c r="F164" s="30"/>
      <c r="G164" s="38" t="s">
        <v>81</v>
      </c>
      <c r="H164" s="64"/>
      <c r="I164" s="38" t="s">
        <v>69</v>
      </c>
      <c r="J164" s="64"/>
      <c r="K164" s="38" t="s">
        <v>81</v>
      </c>
      <c r="L164" s="64"/>
      <c r="M164" s="38" t="s">
        <v>69</v>
      </c>
      <c r="N164" s="64"/>
      <c r="O164" s="38" t="s">
        <v>81</v>
      </c>
      <c r="P164" s="64"/>
      <c r="Q164" s="38"/>
      <c r="R164" s="64"/>
      <c r="S164" s="38" t="s">
        <v>90</v>
      </c>
      <c r="T164" s="64"/>
    </row>
    <row r="165" spans="1:20" s="4" customFormat="1" ht="21.75" customHeight="1">
      <c r="A165" s="28"/>
      <c r="B165" s="30"/>
      <c r="C165" s="30"/>
      <c r="D165" s="87"/>
      <c r="E165" s="30"/>
      <c r="F165" s="30"/>
      <c r="G165" s="5">
        <v>0.7083333333333334</v>
      </c>
      <c r="H165" s="5">
        <v>0.8333333333333334</v>
      </c>
      <c r="I165" s="5">
        <v>0.7291666666666666</v>
      </c>
      <c r="J165" s="5">
        <v>0.8541666666666666</v>
      </c>
      <c r="K165" s="5">
        <v>0.7083333333333334</v>
      </c>
      <c r="L165" s="5">
        <v>0.8333333333333334</v>
      </c>
      <c r="M165" s="5">
        <v>0.7291666666666666</v>
      </c>
      <c r="N165" s="5">
        <v>0.8541666666666666</v>
      </c>
      <c r="O165" s="5">
        <v>0.7083333333333334</v>
      </c>
      <c r="P165" s="5">
        <v>0.8333333333333334</v>
      </c>
      <c r="Q165" s="5"/>
      <c r="R165" s="5"/>
      <c r="S165" s="5">
        <v>0.625</v>
      </c>
      <c r="T165" s="5">
        <v>0.7916666666666666</v>
      </c>
    </row>
    <row r="166" spans="1:20" s="4" customFormat="1" ht="21.75" customHeight="1">
      <c r="A166" s="28"/>
      <c r="B166" s="30"/>
      <c r="C166" s="32"/>
      <c r="D166" s="88"/>
      <c r="E166" s="32"/>
      <c r="F166" s="32"/>
      <c r="G166" s="35">
        <f>H165-G165</f>
        <v>0.125</v>
      </c>
      <c r="H166" s="36"/>
      <c r="I166" s="35">
        <f>J165-I165</f>
        <v>0.125</v>
      </c>
      <c r="J166" s="36"/>
      <c r="K166" s="35">
        <f>L165-K165</f>
        <v>0.125</v>
      </c>
      <c r="L166" s="36"/>
      <c r="M166" s="35">
        <f>N165-M165</f>
        <v>0.125</v>
      </c>
      <c r="N166" s="36"/>
      <c r="O166" s="35">
        <f>P165-O165</f>
        <v>0.125</v>
      </c>
      <c r="P166" s="36"/>
      <c r="Q166" s="35">
        <f>R165-Q165</f>
        <v>0</v>
      </c>
      <c r="R166" s="36"/>
      <c r="S166" s="35">
        <f>T165-S165</f>
        <v>0.16666666666666663</v>
      </c>
      <c r="T166" s="49"/>
    </row>
    <row r="167" spans="1:20" s="4" customFormat="1" ht="16.5" customHeight="1">
      <c r="A167" s="28"/>
      <c r="B167" s="30"/>
      <c r="C167" s="59" t="s">
        <v>13</v>
      </c>
      <c r="D167" s="62">
        <f>SUM(G169:T169)</f>
        <v>0.2500000000000001</v>
      </c>
      <c r="E167" s="59" t="s">
        <v>79</v>
      </c>
      <c r="F167" s="59" t="s">
        <v>80</v>
      </c>
      <c r="G167" s="38" t="s">
        <v>81</v>
      </c>
      <c r="H167" s="64"/>
      <c r="I167" s="38"/>
      <c r="J167" s="64"/>
      <c r="K167" s="38" t="s">
        <v>81</v>
      </c>
      <c r="L167" s="64"/>
      <c r="M167" s="38"/>
      <c r="N167" s="64"/>
      <c r="O167" s="38" t="s">
        <v>81</v>
      </c>
      <c r="P167" s="64"/>
      <c r="Q167" s="38"/>
      <c r="R167" s="64"/>
      <c r="S167" s="38"/>
      <c r="T167" s="72"/>
    </row>
    <row r="168" spans="1:20" s="4" customFormat="1" ht="16.5" customHeight="1">
      <c r="A168" s="28"/>
      <c r="B168" s="30"/>
      <c r="C168" s="30"/>
      <c r="D168" s="60"/>
      <c r="E168" s="30"/>
      <c r="F168" s="30"/>
      <c r="G168" s="5">
        <v>0.4375</v>
      </c>
      <c r="H168" s="5">
        <v>0.5208333333333334</v>
      </c>
      <c r="I168" s="5"/>
      <c r="J168" s="5"/>
      <c r="K168" s="5">
        <v>0.4375</v>
      </c>
      <c r="L168" s="5">
        <v>0.5208333333333334</v>
      </c>
      <c r="M168" s="5"/>
      <c r="N168" s="5"/>
      <c r="O168" s="5">
        <v>0.625</v>
      </c>
      <c r="P168" s="5">
        <v>0.7083333333333334</v>
      </c>
      <c r="Q168" s="5"/>
      <c r="R168" s="5"/>
      <c r="S168" s="5"/>
      <c r="T168" s="6"/>
    </row>
    <row r="169" spans="1:20" s="4" customFormat="1" ht="16.5" customHeight="1" thickBot="1">
      <c r="A169" s="29"/>
      <c r="B169" s="31"/>
      <c r="C169" s="31"/>
      <c r="D169" s="61"/>
      <c r="E169" s="31"/>
      <c r="F169" s="31"/>
      <c r="G169" s="39">
        <f>H168-G168</f>
        <v>0.08333333333333337</v>
      </c>
      <c r="H169" s="40"/>
      <c r="I169" s="39">
        <f>J168-I168</f>
        <v>0</v>
      </c>
      <c r="J169" s="40"/>
      <c r="K169" s="39">
        <f>L168-K168</f>
        <v>0.08333333333333337</v>
      </c>
      <c r="L169" s="40"/>
      <c r="M169" s="39">
        <f>N168-M168</f>
        <v>0</v>
      </c>
      <c r="N169" s="40"/>
      <c r="O169" s="39">
        <f>P168-O168</f>
        <v>0.08333333333333337</v>
      </c>
      <c r="P169" s="40"/>
      <c r="Q169" s="39">
        <f>R168-Q168</f>
        <v>0</v>
      </c>
      <c r="R169" s="40"/>
      <c r="S169" s="39">
        <f>T168-S168</f>
        <v>0</v>
      </c>
      <c r="T169" s="42"/>
    </row>
    <row r="170" spans="1:20" s="4" customFormat="1" ht="28.5" customHeight="1">
      <c r="A170" s="51">
        <v>5</v>
      </c>
      <c r="B170" s="52" t="s">
        <v>28</v>
      </c>
      <c r="C170" s="52" t="s">
        <v>13</v>
      </c>
      <c r="D170" s="90">
        <f>SUM(G172:T172)+SUM(G175:T175)</f>
        <v>1.1666666666666665</v>
      </c>
      <c r="E170" s="54" t="s">
        <v>82</v>
      </c>
      <c r="F170" s="52" t="s">
        <v>87</v>
      </c>
      <c r="G170" s="26" t="s">
        <v>88</v>
      </c>
      <c r="H170" s="26"/>
      <c r="I170" s="26"/>
      <c r="J170" s="26"/>
      <c r="K170" s="26" t="s">
        <v>88</v>
      </c>
      <c r="L170" s="26"/>
      <c r="M170" s="26"/>
      <c r="N170" s="26"/>
      <c r="O170" s="26" t="s">
        <v>88</v>
      </c>
      <c r="P170" s="26"/>
      <c r="Q170" s="26"/>
      <c r="R170" s="26"/>
      <c r="S170" s="26"/>
      <c r="T170" s="27"/>
    </row>
    <row r="171" spans="1:20" s="4" customFormat="1" ht="21.75" customHeight="1">
      <c r="A171" s="28"/>
      <c r="B171" s="30"/>
      <c r="C171" s="30"/>
      <c r="D171" s="91"/>
      <c r="E171" s="33"/>
      <c r="F171" s="30"/>
      <c r="G171" s="5">
        <v>0.3541666666666667</v>
      </c>
      <c r="H171" s="5">
        <v>0.4791666666666667</v>
      </c>
      <c r="I171" s="5"/>
      <c r="J171" s="5"/>
      <c r="K171" s="5">
        <v>0.3541666666666667</v>
      </c>
      <c r="L171" s="5">
        <v>0.4791666666666667</v>
      </c>
      <c r="M171" s="5"/>
      <c r="N171" s="5"/>
      <c r="O171" s="5">
        <v>0.3541666666666667</v>
      </c>
      <c r="P171" s="5">
        <v>0.4791666666666667</v>
      </c>
      <c r="Q171" s="5"/>
      <c r="R171" s="5"/>
      <c r="S171" s="5"/>
      <c r="T171" s="6"/>
    </row>
    <row r="172" spans="1:20" s="4" customFormat="1" ht="15" customHeight="1">
      <c r="A172" s="28"/>
      <c r="B172" s="30"/>
      <c r="C172" s="30"/>
      <c r="D172" s="91"/>
      <c r="E172" s="33"/>
      <c r="F172" s="30"/>
      <c r="G172" s="41">
        <f>H171-G171</f>
        <v>0.125</v>
      </c>
      <c r="H172" s="41"/>
      <c r="I172" s="41">
        <f>J171-I171</f>
        <v>0</v>
      </c>
      <c r="J172" s="41"/>
      <c r="K172" s="41">
        <f>L171-K171</f>
        <v>0.125</v>
      </c>
      <c r="L172" s="41"/>
      <c r="M172" s="41">
        <f>N171-M171</f>
        <v>0</v>
      </c>
      <c r="N172" s="41"/>
      <c r="O172" s="41">
        <f>P171-O171</f>
        <v>0.125</v>
      </c>
      <c r="P172" s="41"/>
      <c r="Q172" s="41">
        <f>R171-Q171</f>
        <v>0</v>
      </c>
      <c r="R172" s="41"/>
      <c r="S172" s="41">
        <f>T171-S171</f>
        <v>0</v>
      </c>
      <c r="T172" s="46"/>
    </row>
    <row r="173" spans="1:20" s="4" customFormat="1" ht="27" customHeight="1">
      <c r="A173" s="28"/>
      <c r="B173" s="30"/>
      <c r="C173" s="30"/>
      <c r="D173" s="91"/>
      <c r="E173" s="33"/>
      <c r="F173" s="30"/>
      <c r="G173" s="38" t="s">
        <v>69</v>
      </c>
      <c r="H173" s="64"/>
      <c r="I173" s="38" t="s">
        <v>69</v>
      </c>
      <c r="J173" s="64"/>
      <c r="K173" s="38" t="s">
        <v>69</v>
      </c>
      <c r="L173" s="64"/>
      <c r="M173" s="38" t="s">
        <v>69</v>
      </c>
      <c r="N173" s="64"/>
      <c r="O173" s="38" t="s">
        <v>69</v>
      </c>
      <c r="P173" s="64"/>
      <c r="Q173" s="37"/>
      <c r="R173" s="37"/>
      <c r="S173" s="37" t="s">
        <v>89</v>
      </c>
      <c r="T173" s="37"/>
    </row>
    <row r="174" spans="1:20" s="4" customFormat="1" ht="18" customHeight="1">
      <c r="A174" s="28"/>
      <c r="B174" s="30"/>
      <c r="C174" s="30"/>
      <c r="D174" s="91"/>
      <c r="E174" s="33"/>
      <c r="F174" s="30"/>
      <c r="G174" s="5">
        <v>0.7083333333333334</v>
      </c>
      <c r="H174" s="5">
        <v>0.8333333333333334</v>
      </c>
      <c r="I174" s="5">
        <v>0.7291666666666666</v>
      </c>
      <c r="J174" s="5">
        <v>0.8541666666666666</v>
      </c>
      <c r="K174" s="5">
        <v>0.7083333333333334</v>
      </c>
      <c r="L174" s="5">
        <v>0.8333333333333334</v>
      </c>
      <c r="M174" s="5">
        <v>0.7291666666666666</v>
      </c>
      <c r="N174" s="5">
        <v>0.8541666666666666</v>
      </c>
      <c r="O174" s="5">
        <v>0.7083333333333334</v>
      </c>
      <c r="P174" s="5">
        <v>0.8333333333333334</v>
      </c>
      <c r="Q174" s="5"/>
      <c r="R174" s="5"/>
      <c r="S174" s="5">
        <v>0.625</v>
      </c>
      <c r="T174" s="5">
        <v>0.7916666666666666</v>
      </c>
    </row>
    <row r="175" spans="1:20" s="4" customFormat="1" ht="18" customHeight="1">
      <c r="A175" s="28"/>
      <c r="B175" s="30"/>
      <c r="C175" s="30"/>
      <c r="D175" s="91"/>
      <c r="E175" s="33"/>
      <c r="F175" s="32"/>
      <c r="G175" s="41">
        <f>H174-G174</f>
        <v>0.125</v>
      </c>
      <c r="H175" s="41"/>
      <c r="I175" s="41">
        <f>J174-I174</f>
        <v>0.125</v>
      </c>
      <c r="J175" s="41"/>
      <c r="K175" s="41">
        <f>L174-K174</f>
        <v>0.125</v>
      </c>
      <c r="L175" s="41"/>
      <c r="M175" s="41">
        <f>N174-M174</f>
        <v>0.125</v>
      </c>
      <c r="N175" s="41"/>
      <c r="O175" s="41">
        <f>P174-O174</f>
        <v>0.125</v>
      </c>
      <c r="P175" s="41"/>
      <c r="Q175" s="41">
        <f>R174-Q174</f>
        <v>0</v>
      </c>
      <c r="R175" s="41"/>
      <c r="S175" s="41">
        <f>T174-S174</f>
        <v>0.16666666666666663</v>
      </c>
      <c r="T175" s="46"/>
    </row>
    <row r="176" spans="1:20" s="4" customFormat="1" ht="26.25" customHeight="1">
      <c r="A176" s="28"/>
      <c r="B176" s="30"/>
      <c r="C176" s="30"/>
      <c r="D176" s="62">
        <f>SUM(G178:T178)+SUM(G181:T181)</f>
        <v>0.75</v>
      </c>
      <c r="E176" s="59" t="s">
        <v>67</v>
      </c>
      <c r="F176" s="59" t="s">
        <v>87</v>
      </c>
      <c r="G176" s="37" t="s">
        <v>88</v>
      </c>
      <c r="H176" s="37"/>
      <c r="I176" s="37"/>
      <c r="J176" s="37"/>
      <c r="K176" s="37" t="s">
        <v>88</v>
      </c>
      <c r="L176" s="37"/>
      <c r="M176" s="37"/>
      <c r="N176" s="37"/>
      <c r="O176" s="37" t="s">
        <v>88</v>
      </c>
      <c r="P176" s="37"/>
      <c r="Q176" s="37"/>
      <c r="R176" s="37"/>
      <c r="S176" s="44"/>
      <c r="T176" s="45"/>
    </row>
    <row r="177" spans="1:20" s="4" customFormat="1" ht="17.25" customHeight="1">
      <c r="A177" s="28"/>
      <c r="B177" s="30"/>
      <c r="C177" s="30"/>
      <c r="D177" s="60"/>
      <c r="E177" s="30"/>
      <c r="F177" s="30"/>
      <c r="G177" s="5">
        <v>0.3541666666666667</v>
      </c>
      <c r="H177" s="5">
        <v>0.4166666666666667</v>
      </c>
      <c r="I177" s="5"/>
      <c r="J177" s="5"/>
      <c r="K177" s="5">
        <v>0.3541666666666667</v>
      </c>
      <c r="L177" s="5">
        <v>0.4166666666666667</v>
      </c>
      <c r="M177" s="5"/>
      <c r="N177" s="5"/>
      <c r="O177" s="5">
        <v>0.3541666666666667</v>
      </c>
      <c r="P177" s="5">
        <v>0.4375</v>
      </c>
      <c r="Q177" s="5"/>
      <c r="R177" s="5"/>
      <c r="S177" s="5"/>
      <c r="T177" s="6"/>
    </row>
    <row r="178" spans="1:20" s="4" customFormat="1" ht="17.25" customHeight="1">
      <c r="A178" s="28"/>
      <c r="B178" s="30"/>
      <c r="C178" s="30"/>
      <c r="D178" s="60"/>
      <c r="E178" s="30"/>
      <c r="F178" s="30"/>
      <c r="G178" s="41">
        <f>H177-G177</f>
        <v>0.0625</v>
      </c>
      <c r="H178" s="41"/>
      <c r="I178" s="41">
        <f>J177-I177</f>
        <v>0</v>
      </c>
      <c r="J178" s="41"/>
      <c r="K178" s="41">
        <f>L177-K177</f>
        <v>0.0625</v>
      </c>
      <c r="L178" s="41"/>
      <c r="M178" s="41">
        <f>N177-M177</f>
        <v>0</v>
      </c>
      <c r="N178" s="41"/>
      <c r="O178" s="41">
        <f>P177-O177</f>
        <v>0.08333333333333331</v>
      </c>
      <c r="P178" s="41"/>
      <c r="Q178" s="41">
        <f>R177-Q177</f>
        <v>0</v>
      </c>
      <c r="R178" s="41"/>
      <c r="S178" s="41">
        <f>T177-S177</f>
        <v>0</v>
      </c>
      <c r="T178" s="46"/>
    </row>
    <row r="179" spans="1:20" s="4" customFormat="1" ht="26.25" customHeight="1">
      <c r="A179" s="28"/>
      <c r="B179" s="30"/>
      <c r="C179" s="30"/>
      <c r="D179" s="60"/>
      <c r="E179" s="30"/>
      <c r="F179" s="30"/>
      <c r="G179" s="38" t="s">
        <v>69</v>
      </c>
      <c r="H179" s="64"/>
      <c r="I179" s="38" t="s">
        <v>69</v>
      </c>
      <c r="J179" s="64"/>
      <c r="K179" s="38" t="s">
        <v>69</v>
      </c>
      <c r="L179" s="64"/>
      <c r="M179" s="38" t="s">
        <v>69</v>
      </c>
      <c r="N179" s="64"/>
      <c r="O179" s="38" t="s">
        <v>69</v>
      </c>
      <c r="P179" s="64"/>
      <c r="Q179" s="37"/>
      <c r="R179" s="37"/>
      <c r="S179" s="44"/>
      <c r="T179" s="45"/>
    </row>
    <row r="180" spans="1:20" s="4" customFormat="1" ht="17.25" customHeight="1">
      <c r="A180" s="28"/>
      <c r="B180" s="30"/>
      <c r="C180" s="30"/>
      <c r="D180" s="60"/>
      <c r="E180" s="30"/>
      <c r="F180" s="30"/>
      <c r="G180" s="5">
        <v>0.7083333333333334</v>
      </c>
      <c r="H180" s="5">
        <v>0.8333333333333334</v>
      </c>
      <c r="I180" s="5">
        <v>0.7291666666666666</v>
      </c>
      <c r="J180" s="5">
        <v>0.8125</v>
      </c>
      <c r="K180" s="5">
        <v>0.7083333333333334</v>
      </c>
      <c r="L180" s="5">
        <v>0.8333333333333334</v>
      </c>
      <c r="M180" s="5">
        <v>0.7291666666666666</v>
      </c>
      <c r="N180" s="5">
        <v>0.8125</v>
      </c>
      <c r="O180" s="5">
        <v>0.7083333333333334</v>
      </c>
      <c r="P180" s="5">
        <v>0.8333333333333334</v>
      </c>
      <c r="Q180" s="5"/>
      <c r="R180" s="5"/>
      <c r="S180" s="5"/>
      <c r="T180" s="6"/>
    </row>
    <row r="181" spans="1:20" s="4" customFormat="1" ht="17.25" customHeight="1">
      <c r="A181" s="28"/>
      <c r="B181" s="30"/>
      <c r="C181" s="30"/>
      <c r="D181" s="63"/>
      <c r="E181" s="32"/>
      <c r="F181" s="32"/>
      <c r="G181" s="41">
        <f>H180-G180</f>
        <v>0.125</v>
      </c>
      <c r="H181" s="41"/>
      <c r="I181" s="41">
        <f>J180-I180</f>
        <v>0.08333333333333337</v>
      </c>
      <c r="J181" s="41"/>
      <c r="K181" s="41">
        <f>L180-K180</f>
        <v>0.125</v>
      </c>
      <c r="L181" s="41"/>
      <c r="M181" s="41">
        <f>N180-M180</f>
        <v>0.08333333333333337</v>
      </c>
      <c r="N181" s="41"/>
      <c r="O181" s="41">
        <f>P180-O180</f>
        <v>0.125</v>
      </c>
      <c r="P181" s="41"/>
      <c r="Q181" s="41">
        <f>R180-Q180</f>
        <v>0</v>
      </c>
      <c r="R181" s="41"/>
      <c r="S181" s="41">
        <f>T180-S180</f>
        <v>0</v>
      </c>
      <c r="T181" s="46"/>
    </row>
    <row r="182" spans="1:20" s="4" customFormat="1" ht="26.25" customHeight="1">
      <c r="A182" s="28"/>
      <c r="B182" s="30"/>
      <c r="C182" s="30"/>
      <c r="D182" s="41">
        <f>SUM(G184:T184)</f>
        <v>0.3750000000000001</v>
      </c>
      <c r="E182" s="33" t="s">
        <v>84</v>
      </c>
      <c r="F182" s="59" t="s">
        <v>86</v>
      </c>
      <c r="G182" s="38" t="s">
        <v>69</v>
      </c>
      <c r="H182" s="64"/>
      <c r="I182" s="38"/>
      <c r="J182" s="64"/>
      <c r="K182" s="38" t="s">
        <v>69</v>
      </c>
      <c r="L182" s="64"/>
      <c r="M182" s="38"/>
      <c r="N182" s="64"/>
      <c r="O182" s="38" t="s">
        <v>69</v>
      </c>
      <c r="P182" s="64"/>
      <c r="Q182" s="44"/>
      <c r="R182" s="44"/>
      <c r="S182" s="37" t="s">
        <v>33</v>
      </c>
      <c r="T182" s="37"/>
    </row>
    <row r="183" spans="1:20" s="4" customFormat="1" ht="17.25" customHeight="1">
      <c r="A183" s="28"/>
      <c r="B183" s="30"/>
      <c r="C183" s="30"/>
      <c r="D183" s="41"/>
      <c r="E183" s="33"/>
      <c r="F183" s="30"/>
      <c r="G183" s="5">
        <v>0.625</v>
      </c>
      <c r="H183" s="5">
        <v>0.7083333333333334</v>
      </c>
      <c r="I183" s="5"/>
      <c r="J183" s="5"/>
      <c r="K183" s="5">
        <v>0.625</v>
      </c>
      <c r="L183" s="5">
        <v>0.7083333333333334</v>
      </c>
      <c r="M183" s="5"/>
      <c r="N183" s="5"/>
      <c r="O183" s="5">
        <v>0.625</v>
      </c>
      <c r="P183" s="5">
        <v>0.7083333333333334</v>
      </c>
      <c r="Q183" s="5"/>
      <c r="R183" s="5"/>
      <c r="S183" s="5">
        <v>0.625</v>
      </c>
      <c r="T183" s="5">
        <v>0.75</v>
      </c>
    </row>
    <row r="184" spans="1:20" s="4" customFormat="1" ht="17.25" customHeight="1">
      <c r="A184" s="28"/>
      <c r="B184" s="30"/>
      <c r="C184" s="30"/>
      <c r="D184" s="41"/>
      <c r="E184" s="33"/>
      <c r="F184" s="32"/>
      <c r="G184" s="41">
        <f>H183-G183</f>
        <v>0.08333333333333337</v>
      </c>
      <c r="H184" s="41"/>
      <c r="I184" s="41">
        <f>J183-I183</f>
        <v>0</v>
      </c>
      <c r="J184" s="41"/>
      <c r="K184" s="41">
        <f>L183-K183</f>
        <v>0.08333333333333337</v>
      </c>
      <c r="L184" s="41"/>
      <c r="M184" s="41">
        <f>N183-M183</f>
        <v>0</v>
      </c>
      <c r="N184" s="41"/>
      <c r="O184" s="41">
        <f>P183-O183</f>
        <v>0.08333333333333337</v>
      </c>
      <c r="P184" s="41"/>
      <c r="Q184" s="41">
        <f>R183-Q183</f>
        <v>0</v>
      </c>
      <c r="R184" s="41"/>
      <c r="S184" s="41">
        <f>T183-S183</f>
        <v>0.125</v>
      </c>
      <c r="T184" s="46"/>
    </row>
    <row r="185" spans="1:20" s="4" customFormat="1" ht="26.25" customHeight="1">
      <c r="A185" s="28"/>
      <c r="B185" s="30"/>
      <c r="C185" s="30"/>
      <c r="D185" s="63">
        <f>SUM(G187:T187)</f>
        <v>0.2500000000000001</v>
      </c>
      <c r="E185" s="32" t="s">
        <v>85</v>
      </c>
      <c r="F185" s="30" t="s">
        <v>86</v>
      </c>
      <c r="G185" s="38" t="s">
        <v>69</v>
      </c>
      <c r="H185" s="64"/>
      <c r="I185" s="57"/>
      <c r="J185" s="58"/>
      <c r="K185" s="38" t="s">
        <v>69</v>
      </c>
      <c r="L185" s="64"/>
      <c r="M185" s="57"/>
      <c r="N185" s="58"/>
      <c r="O185" s="38" t="s">
        <v>69</v>
      </c>
      <c r="P185" s="64"/>
      <c r="Q185" s="37"/>
      <c r="R185" s="37"/>
      <c r="S185" s="37"/>
      <c r="T185" s="43"/>
    </row>
    <row r="186" spans="1:20" s="4" customFormat="1" ht="17.25" customHeight="1">
      <c r="A186" s="28"/>
      <c r="B186" s="30"/>
      <c r="C186" s="30"/>
      <c r="D186" s="41"/>
      <c r="E186" s="33"/>
      <c r="F186" s="30"/>
      <c r="G186" s="5">
        <v>0.625</v>
      </c>
      <c r="H186" s="5">
        <v>0.7083333333333334</v>
      </c>
      <c r="I186" s="5"/>
      <c r="J186" s="5"/>
      <c r="K186" s="5">
        <v>0.625</v>
      </c>
      <c r="L186" s="5">
        <v>0.7083333333333334</v>
      </c>
      <c r="M186" s="5"/>
      <c r="N186" s="5"/>
      <c r="O186" s="5">
        <v>0.625</v>
      </c>
      <c r="P186" s="5">
        <v>0.7083333333333334</v>
      </c>
      <c r="Q186" s="5"/>
      <c r="R186" s="5"/>
      <c r="S186" s="5"/>
      <c r="T186" s="6"/>
    </row>
    <row r="187" spans="1:20" s="4" customFormat="1" ht="17.25" customHeight="1" thickBot="1">
      <c r="A187" s="29"/>
      <c r="B187" s="31"/>
      <c r="C187" s="31"/>
      <c r="D187" s="50"/>
      <c r="E187" s="34"/>
      <c r="F187" s="31"/>
      <c r="G187" s="50">
        <f>H186-G186</f>
        <v>0.08333333333333337</v>
      </c>
      <c r="H187" s="50"/>
      <c r="I187" s="50">
        <f>J186-I186</f>
        <v>0</v>
      </c>
      <c r="J187" s="50"/>
      <c r="K187" s="50">
        <f>L186-K186</f>
        <v>0.08333333333333337</v>
      </c>
      <c r="L187" s="50"/>
      <c r="M187" s="50">
        <f>N186-M186</f>
        <v>0</v>
      </c>
      <c r="N187" s="50"/>
      <c r="O187" s="50">
        <f>P186-O186</f>
        <v>0.08333333333333337</v>
      </c>
      <c r="P187" s="50"/>
      <c r="Q187" s="50">
        <f>R186-Q186</f>
        <v>0</v>
      </c>
      <c r="R187" s="50"/>
      <c r="S187" s="50">
        <f>T186-S186</f>
        <v>0</v>
      </c>
      <c r="T187" s="56"/>
    </row>
    <row r="188" spans="5:6" ht="3.75" customHeight="1">
      <c r="E188" s="10"/>
      <c r="F188" s="10"/>
    </row>
    <row r="189" spans="1:21" s="7" customFormat="1" ht="14.25">
      <c r="A189" s="11"/>
      <c r="B189" s="11" t="s">
        <v>29</v>
      </c>
      <c r="C189" s="11"/>
      <c r="D189" s="11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</sheetData>
  <sheetProtection/>
  <mergeCells count="1050">
    <mergeCell ref="S58:T58"/>
    <mergeCell ref="M56:N56"/>
    <mergeCell ref="O56:P56"/>
    <mergeCell ref="Q56:R56"/>
    <mergeCell ref="S56:T56"/>
    <mergeCell ref="G58:H58"/>
    <mergeCell ref="I58:J58"/>
    <mergeCell ref="K58:L58"/>
    <mergeCell ref="M58:N58"/>
    <mergeCell ref="O58:P58"/>
    <mergeCell ref="Q58:R58"/>
    <mergeCell ref="D56:D58"/>
    <mergeCell ref="E56:E58"/>
    <mergeCell ref="F56:F58"/>
    <mergeCell ref="G56:H56"/>
    <mergeCell ref="I56:J56"/>
    <mergeCell ref="K56:L56"/>
    <mergeCell ref="S53:T53"/>
    <mergeCell ref="G55:H55"/>
    <mergeCell ref="I55:J55"/>
    <mergeCell ref="K55:L55"/>
    <mergeCell ref="M55:N55"/>
    <mergeCell ref="O55:P55"/>
    <mergeCell ref="Q55:R55"/>
    <mergeCell ref="S55:T55"/>
    <mergeCell ref="G53:H53"/>
    <mergeCell ref="I53:J53"/>
    <mergeCell ref="K53:L53"/>
    <mergeCell ref="M53:N53"/>
    <mergeCell ref="O53:P53"/>
    <mergeCell ref="Q53:R53"/>
    <mergeCell ref="S50:T50"/>
    <mergeCell ref="G52:H52"/>
    <mergeCell ref="I52:J52"/>
    <mergeCell ref="K52:L52"/>
    <mergeCell ref="M52:N52"/>
    <mergeCell ref="O52:P52"/>
    <mergeCell ref="Q52:R52"/>
    <mergeCell ref="S52:T52"/>
    <mergeCell ref="S49:T49"/>
    <mergeCell ref="D50:D55"/>
    <mergeCell ref="E50:E55"/>
    <mergeCell ref="F50:F55"/>
    <mergeCell ref="G50:H50"/>
    <mergeCell ref="I50:J50"/>
    <mergeCell ref="K50:L50"/>
    <mergeCell ref="M50:N50"/>
    <mergeCell ref="O50:P50"/>
    <mergeCell ref="Q50:R50"/>
    <mergeCell ref="G49:H49"/>
    <mergeCell ref="I49:J49"/>
    <mergeCell ref="K49:L49"/>
    <mergeCell ref="M49:N49"/>
    <mergeCell ref="O49:P49"/>
    <mergeCell ref="Q49:R49"/>
    <mergeCell ref="S46:T46"/>
    <mergeCell ref="G47:H47"/>
    <mergeCell ref="I47:J47"/>
    <mergeCell ref="K47:L47"/>
    <mergeCell ref="M47:N47"/>
    <mergeCell ref="O47:P47"/>
    <mergeCell ref="Q47:R47"/>
    <mergeCell ref="S47:T47"/>
    <mergeCell ref="M44:N44"/>
    <mergeCell ref="O44:P44"/>
    <mergeCell ref="Q44:R44"/>
    <mergeCell ref="S44:T44"/>
    <mergeCell ref="G46:H46"/>
    <mergeCell ref="I46:J46"/>
    <mergeCell ref="K46:L46"/>
    <mergeCell ref="M46:N46"/>
    <mergeCell ref="O46:P46"/>
    <mergeCell ref="Q46:R46"/>
    <mergeCell ref="S67:T67"/>
    <mergeCell ref="A44:A58"/>
    <mergeCell ref="B44:B58"/>
    <mergeCell ref="C44:C58"/>
    <mergeCell ref="D44:D49"/>
    <mergeCell ref="E44:E49"/>
    <mergeCell ref="F44:F49"/>
    <mergeCell ref="G44:H44"/>
    <mergeCell ref="I44:J44"/>
    <mergeCell ref="K44:L44"/>
    <mergeCell ref="M65:N65"/>
    <mergeCell ref="O65:P65"/>
    <mergeCell ref="Q65:R65"/>
    <mergeCell ref="S65:T65"/>
    <mergeCell ref="G67:H67"/>
    <mergeCell ref="I67:J67"/>
    <mergeCell ref="K67:L67"/>
    <mergeCell ref="M67:N67"/>
    <mergeCell ref="O67:P67"/>
    <mergeCell ref="Q67:R67"/>
    <mergeCell ref="D65:D67"/>
    <mergeCell ref="E65:E67"/>
    <mergeCell ref="F65:F67"/>
    <mergeCell ref="G65:H65"/>
    <mergeCell ref="I65:J65"/>
    <mergeCell ref="K65:L65"/>
    <mergeCell ref="S62:T62"/>
    <mergeCell ref="G64:H64"/>
    <mergeCell ref="I64:J64"/>
    <mergeCell ref="K64:L64"/>
    <mergeCell ref="M64:N64"/>
    <mergeCell ref="O64:P64"/>
    <mergeCell ref="Q64:R64"/>
    <mergeCell ref="S64:T64"/>
    <mergeCell ref="S61:T61"/>
    <mergeCell ref="D62:D64"/>
    <mergeCell ref="E62:E64"/>
    <mergeCell ref="F62:F64"/>
    <mergeCell ref="G62:H62"/>
    <mergeCell ref="I62:J62"/>
    <mergeCell ref="K62:L62"/>
    <mergeCell ref="M62:N62"/>
    <mergeCell ref="O62:P62"/>
    <mergeCell ref="Q62:R62"/>
    <mergeCell ref="M59:N59"/>
    <mergeCell ref="O59:P59"/>
    <mergeCell ref="Q59:R59"/>
    <mergeCell ref="S59:T59"/>
    <mergeCell ref="G61:H61"/>
    <mergeCell ref="I61:J61"/>
    <mergeCell ref="K61:L61"/>
    <mergeCell ref="M61:N61"/>
    <mergeCell ref="O61:P61"/>
    <mergeCell ref="Q61:R61"/>
    <mergeCell ref="S187:T187"/>
    <mergeCell ref="A59:A67"/>
    <mergeCell ref="B59:B67"/>
    <mergeCell ref="C59:C67"/>
    <mergeCell ref="D59:D61"/>
    <mergeCell ref="E59:E61"/>
    <mergeCell ref="F59:F61"/>
    <mergeCell ref="G59:H59"/>
    <mergeCell ref="I59:J59"/>
    <mergeCell ref="K59:L59"/>
    <mergeCell ref="M185:N185"/>
    <mergeCell ref="O185:P185"/>
    <mergeCell ref="Q185:R185"/>
    <mergeCell ref="S185:T185"/>
    <mergeCell ref="G187:H187"/>
    <mergeCell ref="I187:J187"/>
    <mergeCell ref="K187:L187"/>
    <mergeCell ref="M187:N187"/>
    <mergeCell ref="O187:P187"/>
    <mergeCell ref="Q187:R187"/>
    <mergeCell ref="D185:D187"/>
    <mergeCell ref="E185:E187"/>
    <mergeCell ref="F185:F187"/>
    <mergeCell ref="G185:H185"/>
    <mergeCell ref="I185:J185"/>
    <mergeCell ref="K185:L185"/>
    <mergeCell ref="O182:P182"/>
    <mergeCell ref="Q182:R182"/>
    <mergeCell ref="S182:T182"/>
    <mergeCell ref="G184:H184"/>
    <mergeCell ref="I184:J184"/>
    <mergeCell ref="K184:L184"/>
    <mergeCell ref="M184:N184"/>
    <mergeCell ref="O184:P184"/>
    <mergeCell ref="Q184:R184"/>
    <mergeCell ref="S184:T184"/>
    <mergeCell ref="E182:E184"/>
    <mergeCell ref="F182:F184"/>
    <mergeCell ref="G182:H182"/>
    <mergeCell ref="I182:J182"/>
    <mergeCell ref="K182:L182"/>
    <mergeCell ref="M182:N182"/>
    <mergeCell ref="S179:T179"/>
    <mergeCell ref="G181:H181"/>
    <mergeCell ref="I181:J181"/>
    <mergeCell ref="K181:L181"/>
    <mergeCell ref="M181:N181"/>
    <mergeCell ref="O181:P181"/>
    <mergeCell ref="Q181:R181"/>
    <mergeCell ref="S181:T181"/>
    <mergeCell ref="G179:H179"/>
    <mergeCell ref="I179:J179"/>
    <mergeCell ref="K179:L179"/>
    <mergeCell ref="M179:N179"/>
    <mergeCell ref="O179:P179"/>
    <mergeCell ref="Q179:R179"/>
    <mergeCell ref="S176:T176"/>
    <mergeCell ref="G178:H178"/>
    <mergeCell ref="I178:J178"/>
    <mergeCell ref="K178:L178"/>
    <mergeCell ref="M178:N178"/>
    <mergeCell ref="O178:P178"/>
    <mergeCell ref="Q178:R178"/>
    <mergeCell ref="S178:T178"/>
    <mergeCell ref="G176:H176"/>
    <mergeCell ref="I176:J176"/>
    <mergeCell ref="K176:L176"/>
    <mergeCell ref="M176:N176"/>
    <mergeCell ref="O176:P176"/>
    <mergeCell ref="Q176:R176"/>
    <mergeCell ref="S173:T173"/>
    <mergeCell ref="G175:H175"/>
    <mergeCell ref="I175:J175"/>
    <mergeCell ref="K175:L175"/>
    <mergeCell ref="M175:N175"/>
    <mergeCell ref="O175:P175"/>
    <mergeCell ref="Q175:R175"/>
    <mergeCell ref="S175:T175"/>
    <mergeCell ref="G173:H173"/>
    <mergeCell ref="I173:J173"/>
    <mergeCell ref="K173:L173"/>
    <mergeCell ref="M173:N173"/>
    <mergeCell ref="O173:P173"/>
    <mergeCell ref="Q173:R173"/>
    <mergeCell ref="S170:T170"/>
    <mergeCell ref="G172:H172"/>
    <mergeCell ref="I172:J172"/>
    <mergeCell ref="K172:L172"/>
    <mergeCell ref="M172:N172"/>
    <mergeCell ref="O172:P172"/>
    <mergeCell ref="Q172:R172"/>
    <mergeCell ref="S172:T172"/>
    <mergeCell ref="G170:H170"/>
    <mergeCell ref="I170:J170"/>
    <mergeCell ref="K170:L170"/>
    <mergeCell ref="M170:N170"/>
    <mergeCell ref="O170:P170"/>
    <mergeCell ref="Q170:R170"/>
    <mergeCell ref="A170:A187"/>
    <mergeCell ref="B170:B187"/>
    <mergeCell ref="C170:C187"/>
    <mergeCell ref="D170:D175"/>
    <mergeCell ref="E170:E175"/>
    <mergeCell ref="F170:F175"/>
    <mergeCell ref="D176:D181"/>
    <mergeCell ref="E176:E181"/>
    <mergeCell ref="F176:F181"/>
    <mergeCell ref="D182:D184"/>
    <mergeCell ref="Q167:R167"/>
    <mergeCell ref="S167:T167"/>
    <mergeCell ref="G169:H169"/>
    <mergeCell ref="I169:J169"/>
    <mergeCell ref="K169:L169"/>
    <mergeCell ref="M169:N169"/>
    <mergeCell ref="O169:P169"/>
    <mergeCell ref="Q169:R169"/>
    <mergeCell ref="S169:T169"/>
    <mergeCell ref="S166:T166"/>
    <mergeCell ref="C167:C169"/>
    <mergeCell ref="D167:D169"/>
    <mergeCell ref="E167:E169"/>
    <mergeCell ref="F167:F169"/>
    <mergeCell ref="G167:H167"/>
    <mergeCell ref="I167:J167"/>
    <mergeCell ref="K167:L167"/>
    <mergeCell ref="M167:N167"/>
    <mergeCell ref="O167:P167"/>
    <mergeCell ref="G166:H166"/>
    <mergeCell ref="I166:J166"/>
    <mergeCell ref="K166:L166"/>
    <mergeCell ref="M166:N166"/>
    <mergeCell ref="O166:P166"/>
    <mergeCell ref="Q166:R166"/>
    <mergeCell ref="S163:T163"/>
    <mergeCell ref="G164:H164"/>
    <mergeCell ref="I164:J164"/>
    <mergeCell ref="K164:L164"/>
    <mergeCell ref="M164:N164"/>
    <mergeCell ref="O164:P164"/>
    <mergeCell ref="Q164:R164"/>
    <mergeCell ref="S164:T164"/>
    <mergeCell ref="M161:N161"/>
    <mergeCell ref="O161:P161"/>
    <mergeCell ref="Q161:R161"/>
    <mergeCell ref="S161:T161"/>
    <mergeCell ref="G163:H163"/>
    <mergeCell ref="I163:J163"/>
    <mergeCell ref="K163:L163"/>
    <mergeCell ref="M163:N163"/>
    <mergeCell ref="O163:P163"/>
    <mergeCell ref="Q163:R163"/>
    <mergeCell ref="S160:T160"/>
    <mergeCell ref="A161:A169"/>
    <mergeCell ref="B161:B169"/>
    <mergeCell ref="C161:C166"/>
    <mergeCell ref="D161:D166"/>
    <mergeCell ref="E161:E166"/>
    <mergeCell ref="F161:F166"/>
    <mergeCell ref="G161:H161"/>
    <mergeCell ref="I161:J161"/>
    <mergeCell ref="K161:L161"/>
    <mergeCell ref="M158:N158"/>
    <mergeCell ref="O158:P158"/>
    <mergeCell ref="Q158:R158"/>
    <mergeCell ref="S158:T158"/>
    <mergeCell ref="G160:H160"/>
    <mergeCell ref="I160:J160"/>
    <mergeCell ref="K160:L160"/>
    <mergeCell ref="M160:N160"/>
    <mergeCell ref="O160:P160"/>
    <mergeCell ref="Q160:R160"/>
    <mergeCell ref="D158:D160"/>
    <mergeCell ref="E158:E160"/>
    <mergeCell ref="F158:F160"/>
    <mergeCell ref="G158:H158"/>
    <mergeCell ref="I158:J158"/>
    <mergeCell ref="K158:L158"/>
    <mergeCell ref="Q155:R155"/>
    <mergeCell ref="S155:T155"/>
    <mergeCell ref="G157:H157"/>
    <mergeCell ref="I157:J157"/>
    <mergeCell ref="K157:L157"/>
    <mergeCell ref="M157:N157"/>
    <mergeCell ref="O157:P157"/>
    <mergeCell ref="Q157:R157"/>
    <mergeCell ref="S157:T157"/>
    <mergeCell ref="S154:T154"/>
    <mergeCell ref="C155:C160"/>
    <mergeCell ref="D155:D157"/>
    <mergeCell ref="E155:E157"/>
    <mergeCell ref="F155:F157"/>
    <mergeCell ref="G155:H155"/>
    <mergeCell ref="I155:J155"/>
    <mergeCell ref="K155:L155"/>
    <mergeCell ref="M155:N155"/>
    <mergeCell ref="O155:P155"/>
    <mergeCell ref="M152:N152"/>
    <mergeCell ref="O152:P152"/>
    <mergeCell ref="Q152:R152"/>
    <mergeCell ref="S152:T152"/>
    <mergeCell ref="G154:H154"/>
    <mergeCell ref="I154:J154"/>
    <mergeCell ref="K154:L154"/>
    <mergeCell ref="M154:N154"/>
    <mergeCell ref="O154:P154"/>
    <mergeCell ref="Q154:R154"/>
    <mergeCell ref="S151:T151"/>
    <mergeCell ref="A152:A160"/>
    <mergeCell ref="B152:B160"/>
    <mergeCell ref="C152:C154"/>
    <mergeCell ref="D152:D154"/>
    <mergeCell ref="E152:E154"/>
    <mergeCell ref="F152:F154"/>
    <mergeCell ref="G152:H152"/>
    <mergeCell ref="I152:J152"/>
    <mergeCell ref="K152:L152"/>
    <mergeCell ref="M149:N149"/>
    <mergeCell ref="O149:P149"/>
    <mergeCell ref="Q149:R149"/>
    <mergeCell ref="S149:T149"/>
    <mergeCell ref="G151:H151"/>
    <mergeCell ref="I151:J151"/>
    <mergeCell ref="K151:L151"/>
    <mergeCell ref="M151:N151"/>
    <mergeCell ref="O151:P151"/>
    <mergeCell ref="Q151:R151"/>
    <mergeCell ref="D149:D151"/>
    <mergeCell ref="E149:E151"/>
    <mergeCell ref="F149:F151"/>
    <mergeCell ref="G149:H149"/>
    <mergeCell ref="I149:J149"/>
    <mergeCell ref="K149:L149"/>
    <mergeCell ref="O146:P146"/>
    <mergeCell ref="Q146:R146"/>
    <mergeCell ref="S146:T146"/>
    <mergeCell ref="G148:H148"/>
    <mergeCell ref="I148:J148"/>
    <mergeCell ref="K148:L148"/>
    <mergeCell ref="M148:N148"/>
    <mergeCell ref="O148:P148"/>
    <mergeCell ref="Q148:R148"/>
    <mergeCell ref="S148:T148"/>
    <mergeCell ref="E146:E148"/>
    <mergeCell ref="F146:F148"/>
    <mergeCell ref="G146:H146"/>
    <mergeCell ref="I146:J146"/>
    <mergeCell ref="K146:L146"/>
    <mergeCell ref="M146:N146"/>
    <mergeCell ref="S143:T143"/>
    <mergeCell ref="G145:H145"/>
    <mergeCell ref="I145:J145"/>
    <mergeCell ref="K145:L145"/>
    <mergeCell ref="M145:N145"/>
    <mergeCell ref="O145:P145"/>
    <mergeCell ref="Q145:R145"/>
    <mergeCell ref="S145:T145"/>
    <mergeCell ref="G143:H143"/>
    <mergeCell ref="I143:J143"/>
    <mergeCell ref="K143:L143"/>
    <mergeCell ref="M143:N143"/>
    <mergeCell ref="O143:P143"/>
    <mergeCell ref="Q143:R143"/>
    <mergeCell ref="S140:T140"/>
    <mergeCell ref="G142:H142"/>
    <mergeCell ref="I142:J142"/>
    <mergeCell ref="K142:L142"/>
    <mergeCell ref="M142:N142"/>
    <mergeCell ref="O142:P142"/>
    <mergeCell ref="Q142:R142"/>
    <mergeCell ref="S142:T142"/>
    <mergeCell ref="G140:H140"/>
    <mergeCell ref="I140:J140"/>
    <mergeCell ref="K140:L140"/>
    <mergeCell ref="M140:N140"/>
    <mergeCell ref="O140:P140"/>
    <mergeCell ref="Q140:R140"/>
    <mergeCell ref="A140:A151"/>
    <mergeCell ref="B140:B151"/>
    <mergeCell ref="C140:C151"/>
    <mergeCell ref="D140:D142"/>
    <mergeCell ref="E140:E142"/>
    <mergeCell ref="F140:F142"/>
    <mergeCell ref="D143:D145"/>
    <mergeCell ref="E143:E145"/>
    <mergeCell ref="F143:F145"/>
    <mergeCell ref="D146:D148"/>
    <mergeCell ref="O137:P137"/>
    <mergeCell ref="Q137:R137"/>
    <mergeCell ref="S137:T137"/>
    <mergeCell ref="G139:H139"/>
    <mergeCell ref="I139:J139"/>
    <mergeCell ref="K139:L139"/>
    <mergeCell ref="M139:N139"/>
    <mergeCell ref="O139:P139"/>
    <mergeCell ref="Q139:R139"/>
    <mergeCell ref="S139:T139"/>
    <mergeCell ref="E137:E139"/>
    <mergeCell ref="F137:F139"/>
    <mergeCell ref="G137:H137"/>
    <mergeCell ref="I137:J137"/>
    <mergeCell ref="K137:L137"/>
    <mergeCell ref="M137:N137"/>
    <mergeCell ref="S134:T134"/>
    <mergeCell ref="G136:H136"/>
    <mergeCell ref="I136:J136"/>
    <mergeCell ref="K136:L136"/>
    <mergeCell ref="M136:N136"/>
    <mergeCell ref="O136:P136"/>
    <mergeCell ref="Q136:R136"/>
    <mergeCell ref="S136:T136"/>
    <mergeCell ref="G134:H134"/>
    <mergeCell ref="I134:J134"/>
    <mergeCell ref="K134:L134"/>
    <mergeCell ref="M134:N134"/>
    <mergeCell ref="O134:P134"/>
    <mergeCell ref="Q134:R134"/>
    <mergeCell ref="S131:T131"/>
    <mergeCell ref="G133:H133"/>
    <mergeCell ref="I133:J133"/>
    <mergeCell ref="K133:L133"/>
    <mergeCell ref="M133:N133"/>
    <mergeCell ref="O133:P133"/>
    <mergeCell ref="Q133:R133"/>
    <mergeCell ref="S133:T133"/>
    <mergeCell ref="G131:H131"/>
    <mergeCell ref="I131:J131"/>
    <mergeCell ref="K131:L131"/>
    <mergeCell ref="M131:N131"/>
    <mergeCell ref="O131:P131"/>
    <mergeCell ref="Q131:R131"/>
    <mergeCell ref="S128:T128"/>
    <mergeCell ref="G130:H130"/>
    <mergeCell ref="I130:J130"/>
    <mergeCell ref="K130:L130"/>
    <mergeCell ref="M130:N130"/>
    <mergeCell ref="O130:P130"/>
    <mergeCell ref="Q130:R130"/>
    <mergeCell ref="S130:T130"/>
    <mergeCell ref="G128:H128"/>
    <mergeCell ref="I128:J128"/>
    <mergeCell ref="K128:L128"/>
    <mergeCell ref="M128:N128"/>
    <mergeCell ref="O128:P128"/>
    <mergeCell ref="Q128:R128"/>
    <mergeCell ref="S125:T125"/>
    <mergeCell ref="G127:H127"/>
    <mergeCell ref="I127:J127"/>
    <mergeCell ref="K127:L127"/>
    <mergeCell ref="M127:N127"/>
    <mergeCell ref="O127:P127"/>
    <mergeCell ref="Q127:R127"/>
    <mergeCell ref="S127:T127"/>
    <mergeCell ref="G125:H125"/>
    <mergeCell ref="I125:J125"/>
    <mergeCell ref="K125:L125"/>
    <mergeCell ref="M125:N125"/>
    <mergeCell ref="O125:P125"/>
    <mergeCell ref="Q125:R125"/>
    <mergeCell ref="A125:A139"/>
    <mergeCell ref="B125:B139"/>
    <mergeCell ref="C125:C139"/>
    <mergeCell ref="D125:D130"/>
    <mergeCell ref="E125:E130"/>
    <mergeCell ref="F125:F130"/>
    <mergeCell ref="D131:D136"/>
    <mergeCell ref="E131:E136"/>
    <mergeCell ref="F131:F136"/>
    <mergeCell ref="D137:D139"/>
    <mergeCell ref="S122:T122"/>
    <mergeCell ref="G124:H124"/>
    <mergeCell ref="I124:J124"/>
    <mergeCell ref="K124:L124"/>
    <mergeCell ref="M124:N124"/>
    <mergeCell ref="O124:P124"/>
    <mergeCell ref="Q124:R124"/>
    <mergeCell ref="S124:T124"/>
    <mergeCell ref="S121:T121"/>
    <mergeCell ref="D122:D124"/>
    <mergeCell ref="E122:E124"/>
    <mergeCell ref="F122:F124"/>
    <mergeCell ref="G122:H122"/>
    <mergeCell ref="I122:J122"/>
    <mergeCell ref="K122:L122"/>
    <mergeCell ref="M122:N122"/>
    <mergeCell ref="O122:P122"/>
    <mergeCell ref="Q122:R122"/>
    <mergeCell ref="M119:N119"/>
    <mergeCell ref="O119:P119"/>
    <mergeCell ref="Q119:R119"/>
    <mergeCell ref="S119:T119"/>
    <mergeCell ref="G121:H121"/>
    <mergeCell ref="I121:J121"/>
    <mergeCell ref="K121:L121"/>
    <mergeCell ref="M121:N121"/>
    <mergeCell ref="O121:P121"/>
    <mergeCell ref="Q121:R121"/>
    <mergeCell ref="D119:D121"/>
    <mergeCell ref="E119:E121"/>
    <mergeCell ref="F119:F121"/>
    <mergeCell ref="G119:H119"/>
    <mergeCell ref="I119:J119"/>
    <mergeCell ref="K119:L119"/>
    <mergeCell ref="O116:P116"/>
    <mergeCell ref="Q116:R116"/>
    <mergeCell ref="S116:T116"/>
    <mergeCell ref="G118:H118"/>
    <mergeCell ref="I118:J118"/>
    <mergeCell ref="K118:L118"/>
    <mergeCell ref="M118:N118"/>
    <mergeCell ref="O118:P118"/>
    <mergeCell ref="Q118:R118"/>
    <mergeCell ref="S118:T118"/>
    <mergeCell ref="E116:E118"/>
    <mergeCell ref="F116:F118"/>
    <mergeCell ref="G116:H116"/>
    <mergeCell ref="I116:J116"/>
    <mergeCell ref="K116:L116"/>
    <mergeCell ref="M116:N116"/>
    <mergeCell ref="S113:T113"/>
    <mergeCell ref="G115:H115"/>
    <mergeCell ref="I115:J115"/>
    <mergeCell ref="K115:L115"/>
    <mergeCell ref="M115:N115"/>
    <mergeCell ref="O115:P115"/>
    <mergeCell ref="Q115:R115"/>
    <mergeCell ref="S115:T115"/>
    <mergeCell ref="G113:H113"/>
    <mergeCell ref="I113:J113"/>
    <mergeCell ref="K113:L113"/>
    <mergeCell ref="M113:N113"/>
    <mergeCell ref="O113:P113"/>
    <mergeCell ref="Q113:R113"/>
    <mergeCell ref="S110:T110"/>
    <mergeCell ref="G112:H112"/>
    <mergeCell ref="I112:J112"/>
    <mergeCell ref="K112:L112"/>
    <mergeCell ref="M112:N112"/>
    <mergeCell ref="O112:P112"/>
    <mergeCell ref="Q112:R112"/>
    <mergeCell ref="S112:T112"/>
    <mergeCell ref="G110:H110"/>
    <mergeCell ref="I110:J110"/>
    <mergeCell ref="K110:L110"/>
    <mergeCell ref="M110:N110"/>
    <mergeCell ref="O110:P110"/>
    <mergeCell ref="Q110:R110"/>
    <mergeCell ref="A110:A124"/>
    <mergeCell ref="B110:B124"/>
    <mergeCell ref="C110:C124"/>
    <mergeCell ref="D110:D112"/>
    <mergeCell ref="E110:E112"/>
    <mergeCell ref="F110:F112"/>
    <mergeCell ref="D113:D115"/>
    <mergeCell ref="E113:E115"/>
    <mergeCell ref="F113:F115"/>
    <mergeCell ref="D116:D118"/>
    <mergeCell ref="S107:T107"/>
    <mergeCell ref="G109:H109"/>
    <mergeCell ref="I109:J109"/>
    <mergeCell ref="K109:L109"/>
    <mergeCell ref="M109:N109"/>
    <mergeCell ref="O109:P109"/>
    <mergeCell ref="Q109:R109"/>
    <mergeCell ref="S109:T109"/>
    <mergeCell ref="G107:H107"/>
    <mergeCell ref="I107:J107"/>
    <mergeCell ref="K107:L107"/>
    <mergeCell ref="M107:N107"/>
    <mergeCell ref="O107:P107"/>
    <mergeCell ref="Q107:R107"/>
    <mergeCell ref="S104:T104"/>
    <mergeCell ref="G106:H106"/>
    <mergeCell ref="I106:J106"/>
    <mergeCell ref="K106:L106"/>
    <mergeCell ref="M106:N106"/>
    <mergeCell ref="O106:P106"/>
    <mergeCell ref="Q106:R106"/>
    <mergeCell ref="S106:T106"/>
    <mergeCell ref="G104:H104"/>
    <mergeCell ref="I104:J104"/>
    <mergeCell ref="K104:L104"/>
    <mergeCell ref="M104:N104"/>
    <mergeCell ref="O104:P104"/>
    <mergeCell ref="Q104:R104"/>
    <mergeCell ref="A104:A109"/>
    <mergeCell ref="B104:B109"/>
    <mergeCell ref="C104:C109"/>
    <mergeCell ref="D104:D106"/>
    <mergeCell ref="E104:E106"/>
    <mergeCell ref="F104:F106"/>
    <mergeCell ref="D107:D109"/>
    <mergeCell ref="E107:E109"/>
    <mergeCell ref="F107:F109"/>
    <mergeCell ref="S101:T101"/>
    <mergeCell ref="G103:H103"/>
    <mergeCell ref="I103:J103"/>
    <mergeCell ref="K103:L103"/>
    <mergeCell ref="M103:N103"/>
    <mergeCell ref="O103:P103"/>
    <mergeCell ref="Q103:R103"/>
    <mergeCell ref="S103:T103"/>
    <mergeCell ref="G101:H101"/>
    <mergeCell ref="I101:J101"/>
    <mergeCell ref="K101:L101"/>
    <mergeCell ref="M101:N101"/>
    <mergeCell ref="O101:P101"/>
    <mergeCell ref="Q101:R101"/>
    <mergeCell ref="S98:T98"/>
    <mergeCell ref="G100:H100"/>
    <mergeCell ref="I100:J100"/>
    <mergeCell ref="K100:L100"/>
    <mergeCell ref="M100:N100"/>
    <mergeCell ref="O100:P100"/>
    <mergeCell ref="Q100:R100"/>
    <mergeCell ref="S100:T100"/>
    <mergeCell ref="G98:H98"/>
    <mergeCell ref="I98:J98"/>
    <mergeCell ref="K98:L98"/>
    <mergeCell ref="M98:N98"/>
    <mergeCell ref="O98:P98"/>
    <mergeCell ref="Q98:R98"/>
    <mergeCell ref="A98:A103"/>
    <mergeCell ref="B98:B103"/>
    <mergeCell ref="C98:C103"/>
    <mergeCell ref="D98:D100"/>
    <mergeCell ref="E98:E100"/>
    <mergeCell ref="F98:F100"/>
    <mergeCell ref="D101:D103"/>
    <mergeCell ref="E101:E103"/>
    <mergeCell ref="F101:F103"/>
    <mergeCell ref="S95:T95"/>
    <mergeCell ref="G97:H97"/>
    <mergeCell ref="I97:J97"/>
    <mergeCell ref="K97:L97"/>
    <mergeCell ref="M97:N97"/>
    <mergeCell ref="O97:P97"/>
    <mergeCell ref="Q97:R97"/>
    <mergeCell ref="S97:T97"/>
    <mergeCell ref="G95:H95"/>
    <mergeCell ref="I95:J95"/>
    <mergeCell ref="K95:L95"/>
    <mergeCell ref="M95:N95"/>
    <mergeCell ref="O95:P95"/>
    <mergeCell ref="Q95:R95"/>
    <mergeCell ref="S92:T92"/>
    <mergeCell ref="G94:H94"/>
    <mergeCell ref="I94:J94"/>
    <mergeCell ref="K94:L94"/>
    <mergeCell ref="M94:N94"/>
    <mergeCell ref="O94:P94"/>
    <mergeCell ref="Q94:R94"/>
    <mergeCell ref="S94:T94"/>
    <mergeCell ref="G92:H92"/>
    <mergeCell ref="I92:J92"/>
    <mergeCell ref="K92:L92"/>
    <mergeCell ref="M92:N92"/>
    <mergeCell ref="O92:P92"/>
    <mergeCell ref="Q92:R92"/>
    <mergeCell ref="S89:T89"/>
    <mergeCell ref="G91:H91"/>
    <mergeCell ref="I91:J91"/>
    <mergeCell ref="K91:L91"/>
    <mergeCell ref="M91:N91"/>
    <mergeCell ref="O91:P91"/>
    <mergeCell ref="Q91:R91"/>
    <mergeCell ref="S91:T91"/>
    <mergeCell ref="G89:H89"/>
    <mergeCell ref="I89:J89"/>
    <mergeCell ref="K89:L89"/>
    <mergeCell ref="M89:N89"/>
    <mergeCell ref="O89:P89"/>
    <mergeCell ref="Q89:R89"/>
    <mergeCell ref="S86:T86"/>
    <mergeCell ref="G88:H88"/>
    <mergeCell ref="I88:J88"/>
    <mergeCell ref="K88:L88"/>
    <mergeCell ref="M88:N88"/>
    <mergeCell ref="O88:P88"/>
    <mergeCell ref="Q88:R88"/>
    <mergeCell ref="S88:T88"/>
    <mergeCell ref="G86:H86"/>
    <mergeCell ref="I86:J86"/>
    <mergeCell ref="K86:L86"/>
    <mergeCell ref="M86:N86"/>
    <mergeCell ref="O86:P86"/>
    <mergeCell ref="Q86:R86"/>
    <mergeCell ref="A86:A97"/>
    <mergeCell ref="B86:B97"/>
    <mergeCell ref="C86:C97"/>
    <mergeCell ref="D86:D91"/>
    <mergeCell ref="E86:E91"/>
    <mergeCell ref="F86:F97"/>
    <mergeCell ref="D92:D97"/>
    <mergeCell ref="E92:E97"/>
    <mergeCell ref="S83:T83"/>
    <mergeCell ref="G85:H85"/>
    <mergeCell ref="I85:J85"/>
    <mergeCell ref="K85:L85"/>
    <mergeCell ref="M85:N85"/>
    <mergeCell ref="O85:P85"/>
    <mergeCell ref="Q85:R85"/>
    <mergeCell ref="S85:T85"/>
    <mergeCell ref="S82:T82"/>
    <mergeCell ref="D83:D85"/>
    <mergeCell ref="E83:E85"/>
    <mergeCell ref="F83:F85"/>
    <mergeCell ref="G83:H83"/>
    <mergeCell ref="I83:J83"/>
    <mergeCell ref="K83:L83"/>
    <mergeCell ref="M83:N83"/>
    <mergeCell ref="O83:P83"/>
    <mergeCell ref="Q83:R83"/>
    <mergeCell ref="M80:N80"/>
    <mergeCell ref="O80:P80"/>
    <mergeCell ref="Q80:R80"/>
    <mergeCell ref="S80:T80"/>
    <mergeCell ref="G82:H82"/>
    <mergeCell ref="I82:J82"/>
    <mergeCell ref="K82:L82"/>
    <mergeCell ref="M82:N82"/>
    <mergeCell ref="O82:P82"/>
    <mergeCell ref="Q82:R82"/>
    <mergeCell ref="Q77:R77"/>
    <mergeCell ref="S77:T77"/>
    <mergeCell ref="Q79:R79"/>
    <mergeCell ref="S79:T79"/>
    <mergeCell ref="D80:D82"/>
    <mergeCell ref="E80:E82"/>
    <mergeCell ref="F80:F82"/>
    <mergeCell ref="G80:H80"/>
    <mergeCell ref="I80:J80"/>
    <mergeCell ref="K80:L80"/>
    <mergeCell ref="S74:T74"/>
    <mergeCell ref="G76:H76"/>
    <mergeCell ref="I76:J76"/>
    <mergeCell ref="K76:L76"/>
    <mergeCell ref="M76:N76"/>
    <mergeCell ref="O76:P76"/>
    <mergeCell ref="Q76:R76"/>
    <mergeCell ref="S76:T76"/>
    <mergeCell ref="G74:H74"/>
    <mergeCell ref="I74:J74"/>
    <mergeCell ref="K74:L74"/>
    <mergeCell ref="M74:N74"/>
    <mergeCell ref="O74:P74"/>
    <mergeCell ref="Q74:R74"/>
    <mergeCell ref="A74:A85"/>
    <mergeCell ref="B74:B85"/>
    <mergeCell ref="C74:C85"/>
    <mergeCell ref="D74:D79"/>
    <mergeCell ref="E74:E79"/>
    <mergeCell ref="F74:F79"/>
    <mergeCell ref="S71:T71"/>
    <mergeCell ref="G73:H73"/>
    <mergeCell ref="I73:J73"/>
    <mergeCell ref="K73:L73"/>
    <mergeCell ref="M73:N73"/>
    <mergeCell ref="O73:P73"/>
    <mergeCell ref="Q73:R73"/>
    <mergeCell ref="S73:T73"/>
    <mergeCell ref="G71:H71"/>
    <mergeCell ref="I71:J71"/>
    <mergeCell ref="K71:L71"/>
    <mergeCell ref="M71:N71"/>
    <mergeCell ref="O71:P71"/>
    <mergeCell ref="Q71:R71"/>
    <mergeCell ref="S68:T68"/>
    <mergeCell ref="G70:H70"/>
    <mergeCell ref="I70:J70"/>
    <mergeCell ref="K70:L70"/>
    <mergeCell ref="M70:N70"/>
    <mergeCell ref="O70:P70"/>
    <mergeCell ref="Q70:R70"/>
    <mergeCell ref="S70:T70"/>
    <mergeCell ref="G68:H68"/>
    <mergeCell ref="I68:J68"/>
    <mergeCell ref="K68:L68"/>
    <mergeCell ref="M68:N68"/>
    <mergeCell ref="O68:P68"/>
    <mergeCell ref="Q68:R68"/>
    <mergeCell ref="A68:A73"/>
    <mergeCell ref="B68:B73"/>
    <mergeCell ref="C68:C73"/>
    <mergeCell ref="D68:D70"/>
    <mergeCell ref="E68:E70"/>
    <mergeCell ref="F68:F70"/>
    <mergeCell ref="D71:D73"/>
    <mergeCell ref="E71:E73"/>
    <mergeCell ref="F71:F73"/>
    <mergeCell ref="O41:P41"/>
    <mergeCell ref="Q41:R41"/>
    <mergeCell ref="S41:T41"/>
    <mergeCell ref="G43:H43"/>
    <mergeCell ref="I43:J43"/>
    <mergeCell ref="K43:L43"/>
    <mergeCell ref="M43:N43"/>
    <mergeCell ref="O43:P43"/>
    <mergeCell ref="Q43:R43"/>
    <mergeCell ref="S43:T43"/>
    <mergeCell ref="E41:E43"/>
    <mergeCell ref="F41:F43"/>
    <mergeCell ref="G41:H41"/>
    <mergeCell ref="I41:J41"/>
    <mergeCell ref="K41:L41"/>
    <mergeCell ref="M41:N41"/>
    <mergeCell ref="S38:T38"/>
    <mergeCell ref="G40:H40"/>
    <mergeCell ref="I40:J40"/>
    <mergeCell ref="K40:L40"/>
    <mergeCell ref="M40:N40"/>
    <mergeCell ref="O40:P40"/>
    <mergeCell ref="Q40:R40"/>
    <mergeCell ref="S40:T40"/>
    <mergeCell ref="G38:H38"/>
    <mergeCell ref="I38:J38"/>
    <mergeCell ref="K38:L38"/>
    <mergeCell ref="M38:N38"/>
    <mergeCell ref="O38:P38"/>
    <mergeCell ref="Q38:R38"/>
    <mergeCell ref="S35:T35"/>
    <mergeCell ref="G37:H37"/>
    <mergeCell ref="I37:J37"/>
    <mergeCell ref="K37:L37"/>
    <mergeCell ref="M37:N37"/>
    <mergeCell ref="O37:P37"/>
    <mergeCell ref="Q37:R37"/>
    <mergeCell ref="S37:T37"/>
    <mergeCell ref="G35:H35"/>
    <mergeCell ref="I35:J35"/>
    <mergeCell ref="K35:L35"/>
    <mergeCell ref="M35:N35"/>
    <mergeCell ref="O35:P35"/>
    <mergeCell ref="Q35:R35"/>
    <mergeCell ref="S32:T32"/>
    <mergeCell ref="G34:H34"/>
    <mergeCell ref="I34:J34"/>
    <mergeCell ref="K34:L34"/>
    <mergeCell ref="M34:N34"/>
    <mergeCell ref="O34:P34"/>
    <mergeCell ref="Q34:R34"/>
    <mergeCell ref="S34:T34"/>
    <mergeCell ref="G32:H32"/>
    <mergeCell ref="I32:J32"/>
    <mergeCell ref="K32:L32"/>
    <mergeCell ref="M32:N32"/>
    <mergeCell ref="O32:P32"/>
    <mergeCell ref="Q32:R32"/>
    <mergeCell ref="A32:A43"/>
    <mergeCell ref="B32:B43"/>
    <mergeCell ref="C32:C43"/>
    <mergeCell ref="D32:D37"/>
    <mergeCell ref="E32:E37"/>
    <mergeCell ref="F32:F37"/>
    <mergeCell ref="D38:D40"/>
    <mergeCell ref="E38:E40"/>
    <mergeCell ref="F38:F40"/>
    <mergeCell ref="D41:D43"/>
    <mergeCell ref="S29:T29"/>
    <mergeCell ref="G31:H31"/>
    <mergeCell ref="I31:J31"/>
    <mergeCell ref="K31:L31"/>
    <mergeCell ref="M31:N31"/>
    <mergeCell ref="O31:P31"/>
    <mergeCell ref="Q31:R31"/>
    <mergeCell ref="S31:T31"/>
    <mergeCell ref="G29:H29"/>
    <mergeCell ref="I29:J29"/>
    <mergeCell ref="K29:L29"/>
    <mergeCell ref="M29:N29"/>
    <mergeCell ref="O29:P29"/>
    <mergeCell ref="Q29:R29"/>
    <mergeCell ref="S26:T26"/>
    <mergeCell ref="G28:H28"/>
    <mergeCell ref="I28:J28"/>
    <mergeCell ref="K28:L28"/>
    <mergeCell ref="M28:N28"/>
    <mergeCell ref="O28:P28"/>
    <mergeCell ref="Q28:R28"/>
    <mergeCell ref="S28:T28"/>
    <mergeCell ref="G26:H26"/>
    <mergeCell ref="I26:J26"/>
    <mergeCell ref="K26:L26"/>
    <mergeCell ref="M26:N26"/>
    <mergeCell ref="O26:P26"/>
    <mergeCell ref="Q26:R26"/>
    <mergeCell ref="S23:T23"/>
    <mergeCell ref="G25:H25"/>
    <mergeCell ref="I25:J25"/>
    <mergeCell ref="K25:L25"/>
    <mergeCell ref="M25:N25"/>
    <mergeCell ref="O25:P25"/>
    <mergeCell ref="Q25:R25"/>
    <mergeCell ref="S25:T25"/>
    <mergeCell ref="G23:H23"/>
    <mergeCell ref="I23:J23"/>
    <mergeCell ref="K23:L23"/>
    <mergeCell ref="M23:N23"/>
    <mergeCell ref="O23:P23"/>
    <mergeCell ref="Q23:R23"/>
    <mergeCell ref="A23:A31"/>
    <mergeCell ref="B23:B31"/>
    <mergeCell ref="C23:C31"/>
    <mergeCell ref="D23:D28"/>
    <mergeCell ref="E23:E28"/>
    <mergeCell ref="F23:F28"/>
    <mergeCell ref="D29:D31"/>
    <mergeCell ref="E29:E31"/>
    <mergeCell ref="F29:F31"/>
    <mergeCell ref="S20:T20"/>
    <mergeCell ref="G22:H22"/>
    <mergeCell ref="I22:J22"/>
    <mergeCell ref="K22:L22"/>
    <mergeCell ref="M22:N22"/>
    <mergeCell ref="O22:P22"/>
    <mergeCell ref="Q22:R22"/>
    <mergeCell ref="S22:T22"/>
    <mergeCell ref="G20:H20"/>
    <mergeCell ref="I20:J20"/>
    <mergeCell ref="K20:L20"/>
    <mergeCell ref="M20:N20"/>
    <mergeCell ref="O20:P20"/>
    <mergeCell ref="Q20:R20"/>
    <mergeCell ref="S17:T17"/>
    <mergeCell ref="G19:H19"/>
    <mergeCell ref="I19:J19"/>
    <mergeCell ref="K19:L19"/>
    <mergeCell ref="M19:N19"/>
    <mergeCell ref="O19:P19"/>
    <mergeCell ref="Q19:R19"/>
    <mergeCell ref="S19:T19"/>
    <mergeCell ref="G17:H17"/>
    <mergeCell ref="I17:J17"/>
    <mergeCell ref="K17:L17"/>
    <mergeCell ref="M17:N17"/>
    <mergeCell ref="O17:P17"/>
    <mergeCell ref="Q17:R17"/>
    <mergeCell ref="A17:A22"/>
    <mergeCell ref="B17:B22"/>
    <mergeCell ref="C17:C22"/>
    <mergeCell ref="D17:D19"/>
    <mergeCell ref="E17:E19"/>
    <mergeCell ref="F17:F19"/>
    <mergeCell ref="D20:D22"/>
    <mergeCell ref="E20:E22"/>
    <mergeCell ref="F20:F22"/>
    <mergeCell ref="O14:P14"/>
    <mergeCell ref="Q14:R14"/>
    <mergeCell ref="S14:T14"/>
    <mergeCell ref="G16:H16"/>
    <mergeCell ref="I16:J16"/>
    <mergeCell ref="K16:L16"/>
    <mergeCell ref="M16:N16"/>
    <mergeCell ref="O16:P16"/>
    <mergeCell ref="Q16:R16"/>
    <mergeCell ref="S16:T16"/>
    <mergeCell ref="S13:T13"/>
    <mergeCell ref="G11:H11"/>
    <mergeCell ref="I11:J11"/>
    <mergeCell ref="D14:D16"/>
    <mergeCell ref="E14:E16"/>
    <mergeCell ref="F14:F16"/>
    <mergeCell ref="G14:H14"/>
    <mergeCell ref="I14:J14"/>
    <mergeCell ref="K14:L14"/>
    <mergeCell ref="M14:N14"/>
    <mergeCell ref="G13:H13"/>
    <mergeCell ref="I13:J13"/>
    <mergeCell ref="K13:L13"/>
    <mergeCell ref="M13:N13"/>
    <mergeCell ref="O13:P13"/>
    <mergeCell ref="Q13:R13"/>
    <mergeCell ref="O11:P11"/>
    <mergeCell ref="Q11:R11"/>
    <mergeCell ref="S8:T8"/>
    <mergeCell ref="G10:H10"/>
    <mergeCell ref="I10:J10"/>
    <mergeCell ref="K10:L10"/>
    <mergeCell ref="M10:N10"/>
    <mergeCell ref="O10:P10"/>
    <mergeCell ref="S11:T11"/>
    <mergeCell ref="S10:T10"/>
    <mergeCell ref="G8:H8"/>
    <mergeCell ref="I8:J8"/>
    <mergeCell ref="K8:L8"/>
    <mergeCell ref="M8:N8"/>
    <mergeCell ref="O8:P8"/>
    <mergeCell ref="Q8:R8"/>
    <mergeCell ref="S5:T5"/>
    <mergeCell ref="G7:H7"/>
    <mergeCell ref="I7:J7"/>
    <mergeCell ref="K7:L7"/>
    <mergeCell ref="M7:N7"/>
    <mergeCell ref="O7:P7"/>
    <mergeCell ref="Q7:R7"/>
    <mergeCell ref="S7:T7"/>
    <mergeCell ref="G5:H5"/>
    <mergeCell ref="I5:J5"/>
    <mergeCell ref="Q5:R5"/>
    <mergeCell ref="A5:A16"/>
    <mergeCell ref="B5:B16"/>
    <mergeCell ref="C5:C7"/>
    <mergeCell ref="D5:D7"/>
    <mergeCell ref="E5:E7"/>
    <mergeCell ref="F5:F7"/>
    <mergeCell ref="Q10:R10"/>
    <mergeCell ref="K11:L11"/>
    <mergeCell ref="M11:N11"/>
    <mergeCell ref="Q1:T1"/>
    <mergeCell ref="A2:T2"/>
    <mergeCell ref="G4:H4"/>
    <mergeCell ref="I4:J4"/>
    <mergeCell ref="K4:L4"/>
    <mergeCell ref="M4:N4"/>
    <mergeCell ref="O4:P4"/>
    <mergeCell ref="Q4:R4"/>
    <mergeCell ref="S4:T4"/>
    <mergeCell ref="C8:C16"/>
    <mergeCell ref="D8:D13"/>
    <mergeCell ref="E8:E13"/>
    <mergeCell ref="F8:F13"/>
    <mergeCell ref="K5:L5"/>
    <mergeCell ref="M5:N5"/>
    <mergeCell ref="O5:P5"/>
  </mergeCells>
  <printOptions/>
  <pageMargins left="0.2362204724409449" right="0.2362204724409449" top="0.7480314960629921" bottom="0.15748031496062992" header="0" footer="0"/>
  <pageSetup fitToHeight="0" fitToWidth="1" horizontalDpi="600" verticalDpi="600" orientation="landscape" paperSize="9" scale="63" r:id="rId1"/>
  <rowBreaks count="3" manualBreakCount="3">
    <brk id="97" max="255" man="1"/>
    <brk id="139" max="255" man="1"/>
    <brk id="1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Пользователь</cp:lastModifiedBy>
  <cp:lastPrinted>2021-03-26T06:33:16Z</cp:lastPrinted>
  <dcterms:created xsi:type="dcterms:W3CDTF">2015-09-30T10:41:38Z</dcterms:created>
  <dcterms:modified xsi:type="dcterms:W3CDTF">2021-04-02T09:21:03Z</dcterms:modified>
  <cp:category/>
  <cp:version/>
  <cp:contentType/>
  <cp:contentStatus/>
</cp:coreProperties>
</file>